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ateofmichigan-my.sharepoint.com/personal/williamsk29_michigan_gov/Documents/H_DRIVE_MIGRATION/Electric Vehicle Work/MI-ESB/"/>
    </mc:Choice>
  </mc:AlternateContent>
  <xr:revisionPtr revIDLastSave="1" documentId="8_{52D5C604-BF39-4AA6-B71A-54CA86E14C5C}" xr6:coauthVersionLast="47" xr6:coauthVersionMax="47" xr10:uidLastSave="{DC3B868B-B921-459A-880D-97721B1410F7}"/>
  <bookViews>
    <workbookView xWindow="-120" yWindow="-120" windowWidth="29040" windowHeight="15720" activeTab="1" xr2:uid="{4C701B26-6F01-470B-8EAE-8B542DB364C2}"/>
  </bookViews>
  <sheets>
    <sheet name="Supporting info for table" sheetId="4" r:id="rId1"/>
    <sheet name="Main criteria resource table" sheetId="6" r:id="rId2"/>
  </sheets>
  <definedNames>
    <definedName name="_AMO_UniqueIdentifier" hidden="1">"'85e23a0a-b70c-4023-bba5-d77e0c75d014'"</definedName>
    <definedName name="_xlnm.Print_Area" localSheetId="0">'Supporting info for table'!$A$1:$C$24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02" i="6" l="1"/>
  <c r="L902" i="6" s="1"/>
  <c r="L901" i="6"/>
  <c r="K901" i="6"/>
  <c r="K900" i="6"/>
  <c r="L900" i="6" s="1"/>
  <c r="K899" i="6"/>
  <c r="L899" i="6" s="1"/>
  <c r="L898" i="6"/>
  <c r="K898" i="6"/>
  <c r="L897" i="6"/>
  <c r="K897" i="6"/>
  <c r="K896" i="6"/>
  <c r="L896" i="6" s="1"/>
  <c r="K895" i="6"/>
  <c r="L895" i="6" s="1"/>
  <c r="K894" i="6"/>
  <c r="L894" i="6" s="1"/>
  <c r="L893" i="6"/>
  <c r="K893" i="6"/>
  <c r="K892" i="6"/>
  <c r="L892" i="6" s="1"/>
  <c r="K891" i="6"/>
  <c r="L891" i="6" s="1"/>
  <c r="K890" i="6"/>
  <c r="L890" i="6" s="1"/>
  <c r="K889" i="6"/>
  <c r="L889" i="6" s="1"/>
  <c r="K888" i="6"/>
  <c r="L888" i="6" s="1"/>
  <c r="K887" i="6"/>
  <c r="L887" i="6" s="1"/>
  <c r="K886" i="6"/>
  <c r="L886" i="6" s="1"/>
  <c r="K885" i="6"/>
  <c r="L885" i="6" s="1"/>
  <c r="K884" i="6"/>
  <c r="L884" i="6" s="1"/>
  <c r="K883" i="6"/>
  <c r="L883" i="6" s="1"/>
  <c r="K882" i="6"/>
  <c r="L882" i="6" s="1"/>
  <c r="K881" i="6"/>
  <c r="L881" i="6" s="1"/>
  <c r="K880" i="6"/>
  <c r="L880" i="6" s="1"/>
  <c r="K879" i="6"/>
  <c r="L879" i="6" s="1"/>
  <c r="K878" i="6"/>
  <c r="L878" i="6" s="1"/>
  <c r="L877" i="6"/>
  <c r="K877" i="6"/>
  <c r="L876" i="6"/>
  <c r="K876" i="6"/>
  <c r="K875" i="6"/>
  <c r="L875" i="6" s="1"/>
  <c r="K874" i="6"/>
  <c r="L874" i="6" s="1"/>
  <c r="L873" i="6"/>
  <c r="K873" i="6"/>
  <c r="K872" i="6"/>
  <c r="L872" i="6" s="1"/>
  <c r="K871" i="6"/>
  <c r="L871" i="6" s="1"/>
  <c r="K870" i="6"/>
  <c r="L870" i="6" s="1"/>
  <c r="K869" i="6"/>
  <c r="L869" i="6" s="1"/>
  <c r="K868" i="6"/>
  <c r="L868" i="6" s="1"/>
  <c r="K867" i="6"/>
  <c r="L867" i="6" s="1"/>
  <c r="K866" i="6"/>
  <c r="L866" i="6" s="1"/>
  <c r="K865" i="6"/>
  <c r="L865" i="6" s="1"/>
  <c r="K864" i="6"/>
  <c r="L864" i="6" s="1"/>
  <c r="L863" i="6"/>
  <c r="K863" i="6"/>
  <c r="K862" i="6"/>
  <c r="L862" i="6" s="1"/>
  <c r="K861" i="6"/>
  <c r="L861" i="6" s="1"/>
  <c r="L860" i="6"/>
  <c r="K860" i="6"/>
  <c r="K859" i="6"/>
  <c r="L859" i="6" s="1"/>
  <c r="K858" i="6"/>
  <c r="L858" i="6" s="1"/>
  <c r="K857" i="6"/>
  <c r="L857" i="6" s="1"/>
  <c r="K856" i="6"/>
  <c r="L856" i="6" s="1"/>
  <c r="K855" i="6"/>
  <c r="L855" i="6" s="1"/>
  <c r="L854" i="6"/>
  <c r="K854" i="6"/>
  <c r="K853" i="6"/>
  <c r="L853" i="6" s="1"/>
  <c r="K852" i="6"/>
  <c r="L852" i="6" s="1"/>
  <c r="L851" i="6"/>
  <c r="K851" i="6"/>
  <c r="K850" i="6"/>
  <c r="L850" i="6" s="1"/>
  <c r="K849" i="6"/>
  <c r="L849" i="6" s="1"/>
  <c r="K848" i="6"/>
  <c r="L848" i="6" s="1"/>
  <c r="K847" i="6"/>
  <c r="L847" i="6" s="1"/>
  <c r="K846" i="6"/>
  <c r="L846" i="6" s="1"/>
  <c r="L845" i="6"/>
  <c r="K845" i="6"/>
  <c r="L844" i="6"/>
  <c r="K844" i="6"/>
  <c r="K843" i="6"/>
  <c r="L843" i="6" s="1"/>
  <c r="L842" i="6"/>
  <c r="K842" i="6"/>
  <c r="K841" i="6"/>
  <c r="L841" i="6" s="1"/>
  <c r="K840" i="6"/>
  <c r="L840" i="6" s="1"/>
  <c r="L839" i="6"/>
  <c r="K839" i="6"/>
  <c r="K838" i="6"/>
  <c r="L838" i="6" s="1"/>
  <c r="K837" i="6"/>
  <c r="L837" i="6" s="1"/>
  <c r="K836" i="6"/>
  <c r="L836" i="6" s="1"/>
  <c r="K835" i="6"/>
  <c r="L835" i="6" s="1"/>
  <c r="K834" i="6"/>
  <c r="L834" i="6" s="1"/>
  <c r="K833" i="6"/>
  <c r="L833" i="6" s="1"/>
  <c r="K832" i="6"/>
  <c r="L832" i="6" s="1"/>
  <c r="K831" i="6"/>
  <c r="L831" i="6" s="1"/>
  <c r="K830" i="6"/>
  <c r="L830" i="6" s="1"/>
  <c r="K829" i="6"/>
  <c r="L829" i="6" s="1"/>
  <c r="K828" i="6"/>
  <c r="L828" i="6" s="1"/>
  <c r="K827" i="6"/>
  <c r="L827" i="6" s="1"/>
  <c r="K826" i="6"/>
  <c r="L826" i="6" s="1"/>
  <c r="K825" i="6"/>
  <c r="L825" i="6" s="1"/>
  <c r="L824" i="6"/>
  <c r="K824" i="6"/>
  <c r="L823" i="6"/>
  <c r="K823" i="6"/>
  <c r="K822" i="6"/>
  <c r="L822" i="6" s="1"/>
  <c r="L821" i="6"/>
  <c r="K821" i="6"/>
  <c r="K820" i="6"/>
  <c r="L820" i="6" s="1"/>
  <c r="K819" i="6"/>
  <c r="L819" i="6" s="1"/>
  <c r="K818" i="6"/>
  <c r="L818" i="6" s="1"/>
  <c r="K817" i="6"/>
  <c r="L817" i="6" s="1"/>
  <c r="K816" i="6"/>
  <c r="L816" i="6" s="1"/>
  <c r="K815" i="6"/>
  <c r="L815" i="6" s="1"/>
  <c r="K814" i="6"/>
  <c r="L814" i="6" s="1"/>
  <c r="K813" i="6"/>
  <c r="L813" i="6" s="1"/>
  <c r="K812" i="6"/>
  <c r="L812" i="6" s="1"/>
  <c r="K811" i="6"/>
  <c r="L811" i="6" s="1"/>
  <c r="K810" i="6"/>
  <c r="L810" i="6" s="1"/>
  <c r="L809" i="6"/>
  <c r="K809" i="6"/>
  <c r="K808" i="6"/>
  <c r="L808" i="6" s="1"/>
  <c r="K807" i="6"/>
  <c r="L807" i="6" s="1"/>
  <c r="K806" i="6"/>
  <c r="L806" i="6" s="1"/>
  <c r="L805" i="6"/>
  <c r="K805" i="6"/>
  <c r="K804" i="6"/>
  <c r="L804" i="6" s="1"/>
  <c r="K803" i="6"/>
  <c r="L803" i="6" s="1"/>
  <c r="K802" i="6"/>
  <c r="L802" i="6" s="1"/>
  <c r="K801" i="6"/>
  <c r="L801" i="6" s="1"/>
  <c r="K800" i="6"/>
  <c r="L800" i="6" s="1"/>
  <c r="K799" i="6"/>
  <c r="L799" i="6" s="1"/>
  <c r="K798" i="6"/>
  <c r="L798" i="6" s="1"/>
  <c r="K797" i="6"/>
  <c r="L797" i="6" s="1"/>
  <c r="K796" i="6"/>
  <c r="L796" i="6" s="1"/>
  <c r="L795" i="6"/>
  <c r="K795" i="6"/>
  <c r="K794" i="6"/>
  <c r="L794" i="6" s="1"/>
  <c r="K793" i="6"/>
  <c r="L793" i="6" s="1"/>
  <c r="K792" i="6"/>
  <c r="L792" i="6" s="1"/>
  <c r="K791" i="6"/>
  <c r="L791" i="6" s="1"/>
  <c r="K790" i="6"/>
  <c r="L790" i="6" s="1"/>
  <c r="K789" i="6"/>
  <c r="L789" i="6" s="1"/>
  <c r="K788" i="6"/>
  <c r="L788" i="6" s="1"/>
  <c r="K787" i="6"/>
  <c r="L787" i="6" s="1"/>
  <c r="K786" i="6"/>
  <c r="L786" i="6" s="1"/>
  <c r="K785" i="6"/>
  <c r="L785" i="6" s="1"/>
  <c r="K784" i="6"/>
  <c r="L784" i="6" s="1"/>
  <c r="K783" i="6"/>
  <c r="L783" i="6" s="1"/>
  <c r="K782" i="6"/>
  <c r="L782" i="6" s="1"/>
  <c r="K781" i="6"/>
  <c r="L781" i="6" s="1"/>
  <c r="K780" i="6"/>
  <c r="L780" i="6" s="1"/>
  <c r="K779" i="6"/>
  <c r="L779" i="6" s="1"/>
  <c r="K778" i="6"/>
  <c r="L778" i="6" s="1"/>
  <c r="K777" i="6"/>
  <c r="L777" i="6" s="1"/>
  <c r="K776" i="6"/>
  <c r="L776" i="6" s="1"/>
  <c r="L775" i="6"/>
  <c r="K775" i="6"/>
  <c r="K774" i="6"/>
  <c r="L774" i="6" s="1"/>
  <c r="K773" i="6"/>
  <c r="L773" i="6" s="1"/>
  <c r="K772" i="6"/>
  <c r="L772" i="6" s="1"/>
  <c r="K771" i="6"/>
  <c r="L771" i="6" s="1"/>
  <c r="K770" i="6"/>
  <c r="L770" i="6" s="1"/>
  <c r="K769" i="6"/>
  <c r="L769" i="6" s="1"/>
  <c r="K768" i="6"/>
  <c r="L768" i="6" s="1"/>
  <c r="K767" i="6"/>
  <c r="L767" i="6" s="1"/>
  <c r="K766" i="6"/>
  <c r="L766" i="6" s="1"/>
  <c r="L765" i="6"/>
  <c r="K765" i="6"/>
  <c r="L764" i="6"/>
  <c r="K764" i="6"/>
  <c r="L763" i="6"/>
  <c r="K763" i="6"/>
  <c r="K762" i="6"/>
  <c r="L762" i="6" s="1"/>
  <c r="L761" i="6"/>
  <c r="K761" i="6"/>
  <c r="L760" i="6"/>
  <c r="K760" i="6"/>
  <c r="K759" i="6"/>
  <c r="L759" i="6" s="1"/>
  <c r="K758" i="6"/>
  <c r="L758" i="6" s="1"/>
  <c r="K757" i="6"/>
  <c r="L757" i="6" s="1"/>
  <c r="K756" i="6"/>
  <c r="L756" i="6" s="1"/>
  <c r="K755" i="6"/>
  <c r="L755" i="6" s="1"/>
  <c r="K754" i="6"/>
  <c r="L754" i="6" s="1"/>
  <c r="K753" i="6"/>
  <c r="L753" i="6" s="1"/>
  <c r="K752" i="6"/>
  <c r="L752" i="6" s="1"/>
  <c r="K751" i="6"/>
  <c r="L751" i="6" s="1"/>
  <c r="K750" i="6"/>
  <c r="L750" i="6" s="1"/>
  <c r="K749" i="6"/>
  <c r="L749" i="6" s="1"/>
  <c r="K748" i="6"/>
  <c r="L748" i="6" s="1"/>
  <c r="K747" i="6"/>
  <c r="L747" i="6" s="1"/>
  <c r="K746" i="6"/>
  <c r="L746" i="6" s="1"/>
  <c r="K745" i="6"/>
  <c r="L745" i="6" s="1"/>
  <c r="K744" i="6"/>
  <c r="L744" i="6" s="1"/>
  <c r="K743" i="6"/>
  <c r="L743" i="6" s="1"/>
  <c r="K742" i="6"/>
  <c r="L742" i="6" s="1"/>
  <c r="K741" i="6"/>
  <c r="L741" i="6" s="1"/>
  <c r="K740" i="6"/>
  <c r="L740" i="6" s="1"/>
  <c r="L739" i="6"/>
  <c r="K739" i="6"/>
  <c r="K738" i="6"/>
  <c r="L738" i="6" s="1"/>
  <c r="K737" i="6"/>
  <c r="L737" i="6" s="1"/>
  <c r="K736" i="6"/>
  <c r="L736" i="6" s="1"/>
  <c r="K735" i="6"/>
  <c r="L735" i="6" s="1"/>
  <c r="K734" i="6"/>
  <c r="L734" i="6" s="1"/>
  <c r="K733" i="6"/>
  <c r="L733" i="6" s="1"/>
  <c r="K732" i="6"/>
  <c r="L732" i="6" s="1"/>
  <c r="L731" i="6"/>
  <c r="K731" i="6"/>
  <c r="L730" i="6"/>
  <c r="K730" i="6"/>
  <c r="K729" i="6"/>
  <c r="L729" i="6" s="1"/>
  <c r="L728" i="6"/>
  <c r="K728" i="6"/>
  <c r="K727" i="6"/>
  <c r="L727" i="6" s="1"/>
  <c r="K726" i="6"/>
  <c r="L726" i="6" s="1"/>
  <c r="K725" i="6"/>
  <c r="L725" i="6" s="1"/>
  <c r="L724" i="6"/>
  <c r="K724" i="6"/>
  <c r="L723" i="6"/>
  <c r="K723" i="6"/>
  <c r="K722" i="6"/>
  <c r="L722" i="6" s="1"/>
  <c r="K721" i="6"/>
  <c r="L721" i="6" s="1"/>
  <c r="L720" i="6"/>
  <c r="K720" i="6"/>
  <c r="K719" i="6"/>
  <c r="L719" i="6" s="1"/>
  <c r="K718" i="6"/>
  <c r="L718" i="6" s="1"/>
  <c r="K717" i="6"/>
  <c r="L717" i="6" s="1"/>
  <c r="K716" i="6"/>
  <c r="L716" i="6" s="1"/>
  <c r="K715" i="6"/>
  <c r="L715" i="6" s="1"/>
  <c r="K714" i="6"/>
  <c r="L714" i="6" s="1"/>
  <c r="K713" i="6"/>
  <c r="L713" i="6" s="1"/>
  <c r="K712" i="6"/>
  <c r="L712" i="6" s="1"/>
  <c r="K711" i="6"/>
  <c r="L711" i="6" s="1"/>
  <c r="K710" i="6"/>
  <c r="L710" i="6" s="1"/>
  <c r="L709" i="6"/>
  <c r="K709" i="6"/>
  <c r="K708" i="6"/>
  <c r="L708" i="6" s="1"/>
  <c r="K707" i="6"/>
  <c r="L707" i="6" s="1"/>
  <c r="L706" i="6"/>
  <c r="K706" i="6"/>
  <c r="K705" i="6"/>
  <c r="L705" i="6" s="1"/>
  <c r="K704" i="6"/>
  <c r="L704" i="6" s="1"/>
  <c r="K703" i="6"/>
  <c r="L703" i="6" s="1"/>
  <c r="K702" i="6"/>
  <c r="L702" i="6" s="1"/>
  <c r="K701" i="6"/>
  <c r="L701" i="6" s="1"/>
  <c r="K700" i="6"/>
  <c r="L700" i="6" s="1"/>
  <c r="K699" i="6"/>
  <c r="L699" i="6" s="1"/>
  <c r="K698" i="6"/>
  <c r="L698" i="6" s="1"/>
  <c r="K697" i="6"/>
  <c r="L697" i="6" s="1"/>
  <c r="K696" i="6"/>
  <c r="L696" i="6" s="1"/>
  <c r="K695" i="6"/>
  <c r="L695" i="6" s="1"/>
  <c r="K694" i="6"/>
  <c r="L694" i="6" s="1"/>
  <c r="K693" i="6"/>
  <c r="L693" i="6" s="1"/>
  <c r="K692" i="6"/>
  <c r="L692" i="6" s="1"/>
  <c r="L691" i="6"/>
  <c r="K691" i="6"/>
  <c r="L690" i="6"/>
  <c r="K690" i="6"/>
  <c r="K689" i="6"/>
  <c r="L689" i="6" s="1"/>
  <c r="L688" i="6"/>
  <c r="K688" i="6"/>
  <c r="K687" i="6"/>
  <c r="L687" i="6" s="1"/>
  <c r="K686" i="6"/>
  <c r="L686" i="6" s="1"/>
  <c r="K685" i="6"/>
  <c r="L685" i="6" s="1"/>
  <c r="K684" i="6"/>
  <c r="L684" i="6" s="1"/>
  <c r="K683" i="6"/>
  <c r="L683" i="6" s="1"/>
  <c r="K682" i="6"/>
  <c r="L682" i="6" s="1"/>
  <c r="K681" i="6"/>
  <c r="L681" i="6" s="1"/>
  <c r="K680" i="6"/>
  <c r="L680" i="6" s="1"/>
  <c r="K679" i="6"/>
  <c r="L679" i="6" s="1"/>
  <c r="K678" i="6"/>
  <c r="L678" i="6" s="1"/>
  <c r="K677" i="6"/>
  <c r="L677" i="6" s="1"/>
  <c r="K676" i="6"/>
  <c r="L676" i="6" s="1"/>
  <c r="L675" i="6"/>
  <c r="K675" i="6"/>
  <c r="K674" i="6"/>
  <c r="L674" i="6" s="1"/>
  <c r="K673" i="6"/>
  <c r="L673" i="6" s="1"/>
  <c r="K672" i="6"/>
  <c r="L672" i="6" s="1"/>
  <c r="K671" i="6"/>
  <c r="L671" i="6" s="1"/>
  <c r="K670" i="6"/>
  <c r="L670" i="6" s="1"/>
  <c r="K669" i="6"/>
  <c r="L669" i="6" s="1"/>
  <c r="L668" i="6"/>
  <c r="K668" i="6"/>
  <c r="K667" i="6"/>
  <c r="L667" i="6" s="1"/>
  <c r="K666" i="6"/>
  <c r="L666" i="6" s="1"/>
  <c r="K665" i="6"/>
  <c r="L665" i="6" s="1"/>
  <c r="K664" i="6"/>
  <c r="L664" i="6" s="1"/>
  <c r="L663" i="6"/>
  <c r="K663" i="6"/>
  <c r="K662" i="6"/>
  <c r="L662" i="6" s="1"/>
  <c r="K661" i="6"/>
  <c r="L661" i="6" s="1"/>
  <c r="K660" i="6"/>
  <c r="L660" i="6" s="1"/>
  <c r="K659" i="6"/>
  <c r="L659" i="6" s="1"/>
  <c r="K658" i="6"/>
  <c r="L658" i="6" s="1"/>
  <c r="K657" i="6"/>
  <c r="L657" i="6" s="1"/>
  <c r="L656" i="6"/>
  <c r="K656" i="6"/>
  <c r="K655" i="6"/>
  <c r="L655" i="6" s="1"/>
  <c r="K654" i="6"/>
  <c r="L654" i="6" s="1"/>
  <c r="K653" i="6"/>
  <c r="L653" i="6" s="1"/>
  <c r="K652" i="6"/>
  <c r="L652" i="6" s="1"/>
  <c r="K651" i="6"/>
  <c r="L651" i="6" s="1"/>
  <c r="K650" i="6"/>
  <c r="L650" i="6" s="1"/>
  <c r="K649" i="6"/>
  <c r="L649" i="6" s="1"/>
  <c r="K648" i="6"/>
  <c r="L648" i="6" s="1"/>
  <c r="K647" i="6"/>
  <c r="L647" i="6" s="1"/>
  <c r="K646" i="6"/>
  <c r="L646" i="6" s="1"/>
  <c r="K645" i="6"/>
  <c r="L645" i="6" s="1"/>
  <c r="K644" i="6"/>
  <c r="L644" i="6" s="1"/>
  <c r="K643" i="6"/>
  <c r="L643" i="6" s="1"/>
  <c r="K642" i="6"/>
  <c r="L642" i="6" s="1"/>
  <c r="K641" i="6"/>
  <c r="L641" i="6" s="1"/>
  <c r="K640" i="6"/>
  <c r="L640" i="6" s="1"/>
  <c r="K639" i="6"/>
  <c r="L639" i="6" s="1"/>
  <c r="L638" i="6"/>
  <c r="K638" i="6"/>
  <c r="L637" i="6"/>
  <c r="K637" i="6"/>
  <c r="K636" i="6"/>
  <c r="L636" i="6" s="1"/>
  <c r="K635" i="6"/>
  <c r="L635" i="6" s="1"/>
  <c r="K634" i="6"/>
  <c r="L634" i="6" s="1"/>
  <c r="L633" i="6"/>
  <c r="K633" i="6"/>
  <c r="K632" i="6"/>
  <c r="L632" i="6" s="1"/>
  <c r="K631" i="6"/>
  <c r="L631" i="6" s="1"/>
  <c r="K630" i="6"/>
  <c r="L630" i="6" s="1"/>
  <c r="K629" i="6"/>
  <c r="L629" i="6" s="1"/>
  <c r="K628" i="6"/>
  <c r="L628" i="6" s="1"/>
  <c r="K627" i="6"/>
  <c r="L627" i="6" s="1"/>
  <c r="K626" i="6"/>
  <c r="L626" i="6" s="1"/>
  <c r="K625" i="6"/>
  <c r="L625" i="6" s="1"/>
  <c r="K624" i="6"/>
  <c r="L624" i="6" s="1"/>
  <c r="L623" i="6"/>
  <c r="K623" i="6"/>
  <c r="K622" i="6"/>
  <c r="L622" i="6" s="1"/>
  <c r="K621" i="6"/>
  <c r="L621" i="6" s="1"/>
  <c r="K620" i="6"/>
  <c r="L620" i="6" s="1"/>
  <c r="K619" i="6"/>
  <c r="L619" i="6" s="1"/>
  <c r="K618" i="6"/>
  <c r="L618" i="6" s="1"/>
  <c r="K617" i="6"/>
  <c r="L617" i="6" s="1"/>
  <c r="K616" i="6"/>
  <c r="L616" i="6" s="1"/>
  <c r="K615" i="6"/>
  <c r="L615" i="6" s="1"/>
  <c r="K614" i="6"/>
  <c r="L614" i="6" s="1"/>
  <c r="K613" i="6"/>
  <c r="L613" i="6" s="1"/>
  <c r="K612" i="6"/>
  <c r="L612" i="6" s="1"/>
  <c r="K611" i="6"/>
  <c r="L611" i="6" s="1"/>
  <c r="K610" i="6"/>
  <c r="L610" i="6" s="1"/>
  <c r="K609" i="6"/>
  <c r="L609" i="6" s="1"/>
  <c r="K608" i="6"/>
  <c r="L608" i="6" s="1"/>
  <c r="K607" i="6"/>
  <c r="L607" i="6" s="1"/>
  <c r="K606" i="6"/>
  <c r="L606" i="6" s="1"/>
  <c r="K605" i="6"/>
  <c r="L605" i="6" s="1"/>
  <c r="K604" i="6"/>
  <c r="L604" i="6" s="1"/>
  <c r="K603" i="6"/>
  <c r="L603" i="6" s="1"/>
  <c r="K602" i="6"/>
  <c r="L602" i="6" s="1"/>
  <c r="L601" i="6"/>
  <c r="K601" i="6"/>
  <c r="K600" i="6"/>
  <c r="L600" i="6" s="1"/>
  <c r="K599" i="6"/>
  <c r="L599" i="6" s="1"/>
  <c r="K598" i="6"/>
  <c r="L598" i="6" s="1"/>
  <c r="K597" i="6"/>
  <c r="L597" i="6" s="1"/>
  <c r="K596" i="6"/>
  <c r="L596" i="6" s="1"/>
  <c r="K595" i="6"/>
  <c r="L595" i="6" s="1"/>
  <c r="K594" i="6"/>
  <c r="L594" i="6" s="1"/>
  <c r="K593" i="6"/>
  <c r="L593" i="6" s="1"/>
  <c r="K592" i="6"/>
  <c r="L592" i="6" s="1"/>
  <c r="K591" i="6"/>
  <c r="L591" i="6" s="1"/>
  <c r="K590" i="6"/>
  <c r="L590" i="6" s="1"/>
  <c r="L589" i="6"/>
  <c r="K589" i="6"/>
  <c r="K588" i="6"/>
  <c r="L588" i="6" s="1"/>
  <c r="K587" i="6"/>
  <c r="L587" i="6" s="1"/>
  <c r="K586" i="6"/>
  <c r="L586" i="6" s="1"/>
  <c r="K585" i="6"/>
  <c r="L585" i="6" s="1"/>
  <c r="K584" i="6"/>
  <c r="L584" i="6" s="1"/>
  <c r="K583" i="6"/>
  <c r="L583" i="6" s="1"/>
  <c r="K582" i="6"/>
  <c r="L582" i="6" s="1"/>
  <c r="K581" i="6"/>
  <c r="L581" i="6" s="1"/>
  <c r="L580" i="6"/>
  <c r="K580" i="6"/>
  <c r="K579" i="6"/>
  <c r="L579" i="6" s="1"/>
  <c r="L578" i="6"/>
  <c r="K578" i="6"/>
  <c r="K577" i="6"/>
  <c r="L577" i="6" s="1"/>
  <c r="K576" i="6"/>
  <c r="L576" i="6" s="1"/>
  <c r="K575" i="6"/>
  <c r="L575" i="6" s="1"/>
  <c r="K574" i="6"/>
  <c r="L574" i="6" s="1"/>
  <c r="K573" i="6"/>
  <c r="L573" i="6" s="1"/>
  <c r="K572" i="6"/>
  <c r="L572" i="6" s="1"/>
  <c r="K571" i="6"/>
  <c r="L571" i="6" s="1"/>
  <c r="K570" i="6"/>
  <c r="L570" i="6" s="1"/>
  <c r="K569" i="6"/>
  <c r="L569" i="6" s="1"/>
  <c r="K568" i="6"/>
  <c r="L568" i="6" s="1"/>
  <c r="K567" i="6"/>
  <c r="L567" i="6" s="1"/>
  <c r="K566" i="6"/>
  <c r="L566" i="6" s="1"/>
  <c r="K565" i="6"/>
  <c r="L565" i="6" s="1"/>
  <c r="K564" i="6"/>
  <c r="L564" i="6" s="1"/>
  <c r="K563" i="6"/>
  <c r="L563" i="6" s="1"/>
  <c r="K562" i="6"/>
  <c r="L562" i="6" s="1"/>
  <c r="K561" i="6"/>
  <c r="L561" i="6" s="1"/>
  <c r="K560" i="6"/>
  <c r="L560" i="6" s="1"/>
  <c r="K559" i="6"/>
  <c r="L559" i="6" s="1"/>
  <c r="K558" i="6"/>
  <c r="L558" i="6" s="1"/>
  <c r="K557" i="6"/>
  <c r="L557" i="6" s="1"/>
  <c r="L556" i="6"/>
  <c r="K556" i="6"/>
  <c r="K555" i="6"/>
  <c r="L555" i="6" s="1"/>
  <c r="K554" i="6"/>
  <c r="L554" i="6" s="1"/>
  <c r="K553" i="6"/>
  <c r="L553" i="6" s="1"/>
  <c r="K552" i="6"/>
  <c r="L552" i="6" s="1"/>
  <c r="K551" i="6"/>
  <c r="L551" i="6" s="1"/>
  <c r="K550" i="6"/>
  <c r="L550" i="6" s="1"/>
  <c r="K549" i="6"/>
  <c r="L549" i="6" s="1"/>
  <c r="K548" i="6"/>
  <c r="L548" i="6" s="1"/>
  <c r="K547" i="6"/>
  <c r="L547" i="6" s="1"/>
  <c r="L546" i="6"/>
  <c r="K546" i="6"/>
  <c r="K545" i="6"/>
  <c r="L545" i="6" s="1"/>
  <c r="K544" i="6"/>
  <c r="L544" i="6" s="1"/>
  <c r="L543" i="6"/>
  <c r="K543" i="6"/>
  <c r="K542" i="6"/>
  <c r="L542" i="6" s="1"/>
  <c r="K541" i="6"/>
  <c r="L541" i="6" s="1"/>
  <c r="K540" i="6"/>
  <c r="L540" i="6" s="1"/>
  <c r="K539" i="6"/>
  <c r="L539" i="6" s="1"/>
  <c r="K538" i="6"/>
  <c r="L538" i="6" s="1"/>
  <c r="K537" i="6"/>
  <c r="L537" i="6" s="1"/>
  <c r="K536" i="6"/>
  <c r="L536" i="6" s="1"/>
  <c r="K535" i="6"/>
  <c r="L535" i="6" s="1"/>
  <c r="K534" i="6"/>
  <c r="L534" i="6" s="1"/>
  <c r="L533" i="6"/>
  <c r="K533" i="6"/>
  <c r="K532" i="6"/>
  <c r="L532" i="6" s="1"/>
  <c r="K531" i="6"/>
  <c r="L531" i="6" s="1"/>
  <c r="K530" i="6"/>
  <c r="L530" i="6" s="1"/>
  <c r="K529" i="6"/>
  <c r="L529" i="6" s="1"/>
  <c r="K528" i="6"/>
  <c r="L528" i="6" s="1"/>
  <c r="K527" i="6"/>
  <c r="L527" i="6" s="1"/>
  <c r="K526" i="6"/>
  <c r="L526" i="6" s="1"/>
  <c r="K525" i="6"/>
  <c r="L525" i="6" s="1"/>
  <c r="K524" i="6"/>
  <c r="L524" i="6" s="1"/>
  <c r="K523" i="6"/>
  <c r="L523" i="6" s="1"/>
  <c r="K522" i="6"/>
  <c r="L522" i="6" s="1"/>
  <c r="K521" i="6"/>
  <c r="L521" i="6" s="1"/>
  <c r="K520" i="6"/>
  <c r="L520" i="6" s="1"/>
  <c r="K519" i="6"/>
  <c r="L519" i="6" s="1"/>
  <c r="K518" i="6"/>
  <c r="L518" i="6" s="1"/>
  <c r="L517" i="6"/>
  <c r="K517" i="6"/>
  <c r="L516" i="6"/>
  <c r="K516" i="6"/>
  <c r="K515" i="6"/>
  <c r="L515" i="6" s="1"/>
  <c r="K514" i="6"/>
  <c r="L514" i="6" s="1"/>
  <c r="K513" i="6"/>
  <c r="L513" i="6" s="1"/>
  <c r="K512" i="6"/>
  <c r="L512" i="6" s="1"/>
  <c r="K511" i="6"/>
  <c r="L511" i="6" s="1"/>
  <c r="K510" i="6"/>
  <c r="L510" i="6" s="1"/>
  <c r="K509" i="6"/>
  <c r="L509" i="6" s="1"/>
  <c r="K508" i="6"/>
  <c r="L508" i="6" s="1"/>
  <c r="K507" i="6"/>
  <c r="L507" i="6" s="1"/>
  <c r="L506" i="6"/>
  <c r="K506" i="6"/>
  <c r="K505" i="6"/>
  <c r="L505" i="6" s="1"/>
  <c r="K504" i="6"/>
  <c r="L504" i="6" s="1"/>
  <c r="L503" i="6"/>
  <c r="K503" i="6"/>
  <c r="K502" i="6"/>
  <c r="L502" i="6" s="1"/>
  <c r="K501" i="6"/>
  <c r="L501" i="6" s="1"/>
  <c r="K500" i="6"/>
  <c r="L500" i="6" s="1"/>
  <c r="L499" i="6"/>
  <c r="K499" i="6"/>
  <c r="K498" i="6"/>
  <c r="L498" i="6" s="1"/>
  <c r="K497" i="6"/>
  <c r="L497" i="6" s="1"/>
  <c r="K496" i="6"/>
  <c r="L496" i="6" s="1"/>
  <c r="K495" i="6"/>
  <c r="L495" i="6" s="1"/>
  <c r="K494" i="6"/>
  <c r="L494" i="6" s="1"/>
  <c r="K493" i="6"/>
  <c r="L493" i="6" s="1"/>
  <c r="K492" i="6"/>
  <c r="L492" i="6" s="1"/>
  <c r="K491" i="6"/>
  <c r="L491" i="6" s="1"/>
  <c r="K490" i="6"/>
  <c r="L490" i="6" s="1"/>
  <c r="K489" i="6"/>
  <c r="L489" i="6" s="1"/>
  <c r="K488" i="6"/>
  <c r="L488" i="6" s="1"/>
  <c r="K487" i="6"/>
  <c r="L487" i="6" s="1"/>
  <c r="K486" i="6"/>
  <c r="L486" i="6" s="1"/>
  <c r="K485" i="6"/>
  <c r="L485" i="6" s="1"/>
  <c r="K484" i="6"/>
  <c r="L484" i="6" s="1"/>
  <c r="K483" i="6"/>
  <c r="L483" i="6" s="1"/>
  <c r="K482" i="6"/>
  <c r="L482" i="6" s="1"/>
  <c r="L481" i="6"/>
  <c r="K481" i="6"/>
  <c r="K480" i="6"/>
  <c r="L480" i="6" s="1"/>
  <c r="L479" i="6"/>
  <c r="K479" i="6"/>
  <c r="K478" i="6"/>
  <c r="L478" i="6" s="1"/>
  <c r="K477" i="6"/>
  <c r="L477" i="6" s="1"/>
  <c r="L476" i="6"/>
  <c r="K476" i="6"/>
  <c r="K475" i="6"/>
  <c r="L475" i="6" s="1"/>
  <c r="K474" i="6"/>
  <c r="L474" i="6" s="1"/>
  <c r="L473" i="6"/>
  <c r="K473" i="6"/>
  <c r="L472" i="6"/>
  <c r="K472" i="6"/>
  <c r="K471" i="6"/>
  <c r="L471" i="6" s="1"/>
  <c r="K470" i="6"/>
  <c r="L470" i="6" s="1"/>
  <c r="K469" i="6"/>
  <c r="L469" i="6" s="1"/>
  <c r="L468" i="6"/>
  <c r="K468" i="6"/>
  <c r="K467" i="6"/>
  <c r="L467" i="6" s="1"/>
  <c r="K466" i="6"/>
  <c r="L466" i="6" s="1"/>
  <c r="K465" i="6"/>
  <c r="L465" i="6" s="1"/>
  <c r="K464" i="6"/>
  <c r="L464" i="6" s="1"/>
  <c r="K463" i="6"/>
  <c r="L463" i="6" s="1"/>
  <c r="K462" i="6"/>
  <c r="L462" i="6" s="1"/>
  <c r="K461" i="6"/>
  <c r="L461" i="6" s="1"/>
  <c r="K460" i="6"/>
  <c r="L460" i="6" s="1"/>
  <c r="K459" i="6"/>
  <c r="L459" i="6" s="1"/>
  <c r="K458" i="6"/>
  <c r="L458" i="6" s="1"/>
  <c r="K457" i="6"/>
  <c r="L457" i="6" s="1"/>
  <c r="K456" i="6"/>
  <c r="L456" i="6" s="1"/>
  <c r="L455" i="6"/>
  <c r="K455" i="6"/>
  <c r="K454" i="6"/>
  <c r="L454" i="6" s="1"/>
  <c r="K453" i="6"/>
  <c r="L453" i="6" s="1"/>
  <c r="K452" i="6"/>
  <c r="L452" i="6" s="1"/>
  <c r="L451" i="6"/>
  <c r="K451" i="6"/>
  <c r="L450" i="6"/>
  <c r="K450" i="6"/>
  <c r="L449" i="6"/>
  <c r="K449" i="6"/>
  <c r="K448" i="6"/>
  <c r="L448" i="6" s="1"/>
  <c r="K447" i="6"/>
  <c r="L447" i="6" s="1"/>
  <c r="K446" i="6"/>
  <c r="L446" i="6" s="1"/>
  <c r="L445" i="6"/>
  <c r="K445" i="6"/>
  <c r="K444" i="6"/>
  <c r="L444" i="6" s="1"/>
  <c r="K443" i="6"/>
  <c r="L443" i="6" s="1"/>
  <c r="K442" i="6"/>
  <c r="L442" i="6" s="1"/>
  <c r="K441" i="6"/>
  <c r="L441" i="6" s="1"/>
  <c r="K440" i="6"/>
  <c r="L440" i="6" s="1"/>
  <c r="K439" i="6"/>
  <c r="L439" i="6" s="1"/>
  <c r="K438" i="6"/>
  <c r="L438" i="6" s="1"/>
  <c r="L437" i="6"/>
  <c r="K437" i="6"/>
  <c r="K436" i="6"/>
  <c r="L436" i="6" s="1"/>
  <c r="K435" i="6"/>
  <c r="L435" i="6" s="1"/>
  <c r="L434" i="6"/>
  <c r="K434" i="6"/>
  <c r="K433" i="6"/>
  <c r="L433" i="6" s="1"/>
  <c r="K432" i="6"/>
  <c r="L432" i="6" s="1"/>
  <c r="K431" i="6"/>
  <c r="L431" i="6" s="1"/>
  <c r="K430" i="6"/>
  <c r="L430" i="6" s="1"/>
  <c r="K429" i="6"/>
  <c r="L429" i="6" s="1"/>
  <c r="L428" i="6"/>
  <c r="K428" i="6"/>
  <c r="K427" i="6"/>
  <c r="L427" i="6" s="1"/>
  <c r="K426" i="6"/>
  <c r="L426" i="6" s="1"/>
  <c r="K425" i="6"/>
  <c r="L425" i="6" s="1"/>
  <c r="K424" i="6"/>
  <c r="L424" i="6" s="1"/>
  <c r="K423" i="6"/>
  <c r="L423" i="6" s="1"/>
  <c r="K422" i="6"/>
  <c r="L422" i="6" s="1"/>
  <c r="K421" i="6"/>
  <c r="L421" i="6" s="1"/>
  <c r="K420" i="6"/>
  <c r="L420" i="6" s="1"/>
  <c r="K419" i="6"/>
  <c r="L419" i="6" s="1"/>
  <c r="K418" i="6"/>
  <c r="L418" i="6" s="1"/>
  <c r="K417" i="6"/>
  <c r="L417" i="6" s="1"/>
  <c r="K416" i="6"/>
  <c r="L416" i="6" s="1"/>
  <c r="K415" i="6"/>
  <c r="L415" i="6" s="1"/>
  <c r="K414" i="6"/>
  <c r="L414" i="6" s="1"/>
  <c r="K413" i="6"/>
  <c r="L413" i="6" s="1"/>
  <c r="K412" i="6"/>
  <c r="L412" i="6" s="1"/>
  <c r="K411" i="6"/>
  <c r="L411" i="6" s="1"/>
  <c r="K410" i="6"/>
  <c r="L410" i="6" s="1"/>
  <c r="K409" i="6"/>
  <c r="L409" i="6" s="1"/>
  <c r="K408" i="6"/>
  <c r="L408" i="6" s="1"/>
  <c r="K407" i="6"/>
  <c r="L407" i="6" s="1"/>
  <c r="K406" i="6"/>
  <c r="L406" i="6" s="1"/>
  <c r="K405" i="6"/>
  <c r="L405" i="6" s="1"/>
  <c r="K404" i="6"/>
  <c r="L404" i="6" s="1"/>
  <c r="K403" i="6"/>
  <c r="L403" i="6" s="1"/>
  <c r="K402" i="6"/>
  <c r="L402" i="6" s="1"/>
  <c r="K401" i="6"/>
  <c r="L401" i="6" s="1"/>
  <c r="K400" i="6"/>
  <c r="L400" i="6" s="1"/>
  <c r="K399" i="6"/>
  <c r="L399" i="6" s="1"/>
  <c r="K398" i="6"/>
  <c r="L398" i="6" s="1"/>
  <c r="K397" i="6"/>
  <c r="L397" i="6" s="1"/>
  <c r="K396" i="6"/>
  <c r="L396" i="6" s="1"/>
  <c r="K395" i="6"/>
  <c r="L395" i="6" s="1"/>
  <c r="L394" i="6"/>
  <c r="K394" i="6"/>
  <c r="K393" i="6"/>
  <c r="L393" i="6" s="1"/>
  <c r="K392" i="6"/>
  <c r="L392" i="6" s="1"/>
  <c r="K391" i="6"/>
  <c r="L391" i="6" s="1"/>
  <c r="K390" i="6"/>
  <c r="L390" i="6" s="1"/>
  <c r="K389" i="6"/>
  <c r="L389" i="6" s="1"/>
  <c r="K388" i="6"/>
  <c r="L388" i="6" s="1"/>
  <c r="K387" i="6"/>
  <c r="L387" i="6" s="1"/>
  <c r="K386" i="6"/>
  <c r="L386" i="6" s="1"/>
  <c r="K385" i="6"/>
  <c r="L385" i="6" s="1"/>
  <c r="K384" i="6"/>
  <c r="L384" i="6" s="1"/>
  <c r="K383" i="6"/>
  <c r="L383" i="6" s="1"/>
  <c r="K382" i="6"/>
  <c r="L382" i="6" s="1"/>
  <c r="K381" i="6"/>
  <c r="L381" i="6" s="1"/>
  <c r="K380" i="6"/>
  <c r="L380" i="6" s="1"/>
  <c r="L379" i="6"/>
  <c r="K379" i="6"/>
  <c r="K378" i="6"/>
  <c r="L378" i="6" s="1"/>
  <c r="K377" i="6"/>
  <c r="L377" i="6" s="1"/>
  <c r="K376" i="6"/>
  <c r="L376" i="6" s="1"/>
  <c r="K375" i="6"/>
  <c r="L375" i="6" s="1"/>
  <c r="K374" i="6"/>
  <c r="L374" i="6" s="1"/>
  <c r="K373" i="6"/>
  <c r="L373" i="6" s="1"/>
  <c r="L372" i="6"/>
  <c r="K372" i="6"/>
  <c r="L371" i="6"/>
  <c r="K371" i="6"/>
  <c r="K370" i="6"/>
  <c r="L370" i="6" s="1"/>
  <c r="K369" i="6"/>
  <c r="L369" i="6" s="1"/>
  <c r="K368" i="6"/>
  <c r="L368" i="6" s="1"/>
  <c r="K367" i="6"/>
  <c r="L367" i="6" s="1"/>
  <c r="K366" i="6"/>
  <c r="L366" i="6" s="1"/>
  <c r="K365" i="6"/>
  <c r="L365" i="6" s="1"/>
  <c r="L364" i="6"/>
  <c r="K364" i="6"/>
  <c r="K363" i="6"/>
  <c r="L363" i="6" s="1"/>
  <c r="K362" i="6"/>
  <c r="L362" i="6" s="1"/>
  <c r="K361" i="6"/>
  <c r="L361" i="6" s="1"/>
  <c r="K360" i="6"/>
  <c r="L360" i="6" s="1"/>
  <c r="K359" i="6"/>
  <c r="L359" i="6" s="1"/>
  <c r="K358" i="6"/>
  <c r="L358" i="6" s="1"/>
  <c r="L357" i="6"/>
  <c r="K357" i="6"/>
  <c r="L356" i="6"/>
  <c r="K356" i="6"/>
  <c r="K355" i="6"/>
  <c r="L355" i="6" s="1"/>
  <c r="K354" i="6"/>
  <c r="L354" i="6" s="1"/>
  <c r="K353" i="6"/>
  <c r="L353" i="6" s="1"/>
  <c r="K352" i="6"/>
  <c r="L352" i="6" s="1"/>
  <c r="K351" i="6"/>
  <c r="L351" i="6" s="1"/>
  <c r="K350" i="6"/>
  <c r="L350" i="6" s="1"/>
  <c r="K349" i="6"/>
  <c r="L349" i="6" s="1"/>
  <c r="K348" i="6"/>
  <c r="L348" i="6" s="1"/>
  <c r="K347" i="6"/>
  <c r="L347" i="6" s="1"/>
  <c r="K346" i="6"/>
  <c r="L346" i="6" s="1"/>
  <c r="L345" i="6"/>
  <c r="K345" i="6"/>
  <c r="K344" i="6"/>
  <c r="L344" i="6" s="1"/>
  <c r="K343" i="6"/>
  <c r="L343" i="6" s="1"/>
  <c r="K342" i="6"/>
  <c r="L342" i="6" s="1"/>
  <c r="L341" i="6"/>
  <c r="K341" i="6"/>
  <c r="K340" i="6"/>
  <c r="L340" i="6" s="1"/>
  <c r="K339" i="6"/>
  <c r="L339" i="6" s="1"/>
  <c r="K338" i="6"/>
  <c r="L338" i="6" s="1"/>
  <c r="K337" i="6"/>
  <c r="L337" i="6" s="1"/>
  <c r="K336" i="6"/>
  <c r="L336" i="6" s="1"/>
  <c r="K335" i="6"/>
  <c r="L335" i="6" s="1"/>
  <c r="K334" i="6"/>
  <c r="L334" i="6" s="1"/>
  <c r="L333" i="6"/>
  <c r="K333" i="6"/>
  <c r="L332" i="6"/>
  <c r="K332" i="6"/>
  <c r="K331" i="6"/>
  <c r="L331" i="6" s="1"/>
  <c r="K330" i="6"/>
  <c r="L330" i="6" s="1"/>
  <c r="K329" i="6"/>
  <c r="L329" i="6" s="1"/>
  <c r="K328" i="6"/>
  <c r="L328" i="6" s="1"/>
  <c r="K327" i="6"/>
  <c r="L327" i="6" s="1"/>
  <c r="K326" i="6"/>
  <c r="L326" i="6" s="1"/>
  <c r="K325" i="6"/>
  <c r="L325" i="6" s="1"/>
  <c r="L324" i="6"/>
  <c r="K324" i="6"/>
  <c r="K323" i="6"/>
  <c r="L323" i="6" s="1"/>
  <c r="K322" i="6"/>
  <c r="L322" i="6" s="1"/>
  <c r="K321" i="6"/>
  <c r="L321" i="6" s="1"/>
  <c r="K320" i="6"/>
  <c r="L320" i="6" s="1"/>
  <c r="K319" i="6"/>
  <c r="L319" i="6" s="1"/>
  <c r="K318" i="6"/>
  <c r="L318" i="6" s="1"/>
  <c r="K317" i="6"/>
  <c r="L317" i="6" s="1"/>
  <c r="L316" i="6"/>
  <c r="K316" i="6"/>
  <c r="L315" i="6"/>
  <c r="K315" i="6"/>
  <c r="K314" i="6"/>
  <c r="L314" i="6" s="1"/>
  <c r="K313" i="6"/>
  <c r="L313" i="6" s="1"/>
  <c r="L312" i="6"/>
  <c r="K312" i="6"/>
  <c r="K311" i="6"/>
  <c r="L311" i="6" s="1"/>
  <c r="K310" i="6"/>
  <c r="L310" i="6" s="1"/>
  <c r="K309" i="6"/>
  <c r="L309" i="6" s="1"/>
  <c r="L308" i="6"/>
  <c r="K308" i="6"/>
  <c r="K307" i="6"/>
  <c r="L307" i="6" s="1"/>
  <c r="K306" i="6"/>
  <c r="L306" i="6" s="1"/>
  <c r="K305" i="6"/>
  <c r="L305" i="6" s="1"/>
  <c r="K304" i="6"/>
  <c r="L304" i="6" s="1"/>
  <c r="K303" i="6"/>
  <c r="L303" i="6" s="1"/>
  <c r="K302" i="6"/>
  <c r="L302" i="6" s="1"/>
  <c r="K301" i="6"/>
  <c r="L301" i="6" s="1"/>
  <c r="K300" i="6"/>
  <c r="L300" i="6" s="1"/>
  <c r="K299" i="6"/>
  <c r="L299" i="6" s="1"/>
  <c r="K298" i="6"/>
  <c r="L298" i="6" s="1"/>
  <c r="K297" i="6"/>
  <c r="L297" i="6" s="1"/>
  <c r="K296" i="6"/>
  <c r="L296" i="6" s="1"/>
  <c r="K295" i="6"/>
  <c r="L295" i="6" s="1"/>
  <c r="K294" i="6"/>
  <c r="L294" i="6" s="1"/>
  <c r="L293" i="6"/>
  <c r="K293" i="6"/>
  <c r="L292" i="6"/>
  <c r="K292" i="6"/>
  <c r="K291" i="6"/>
  <c r="L291" i="6" s="1"/>
  <c r="L290" i="6"/>
  <c r="K290" i="6"/>
  <c r="K289" i="6"/>
  <c r="L289" i="6" s="1"/>
  <c r="K288" i="6"/>
  <c r="L288" i="6" s="1"/>
  <c r="K287" i="6"/>
  <c r="L287" i="6" s="1"/>
  <c r="K286" i="6"/>
  <c r="L286" i="6" s="1"/>
  <c r="K285" i="6"/>
  <c r="L285" i="6" s="1"/>
  <c r="L284" i="6"/>
  <c r="K284" i="6"/>
  <c r="L283" i="6"/>
  <c r="K283" i="6"/>
  <c r="K282" i="6"/>
  <c r="L282" i="6" s="1"/>
  <c r="K281" i="6"/>
  <c r="L281" i="6" s="1"/>
  <c r="K280" i="6"/>
  <c r="L280" i="6" s="1"/>
  <c r="K279" i="6"/>
  <c r="L279" i="6" s="1"/>
  <c r="L278" i="6"/>
  <c r="K278" i="6"/>
  <c r="K277" i="6"/>
  <c r="L277" i="6" s="1"/>
  <c r="K276" i="6"/>
  <c r="L276" i="6" s="1"/>
  <c r="K275" i="6"/>
  <c r="L275" i="6" s="1"/>
  <c r="K274" i="6"/>
  <c r="L274" i="6" s="1"/>
  <c r="K273" i="6"/>
  <c r="L273" i="6" s="1"/>
  <c r="K272" i="6"/>
  <c r="L272" i="6" s="1"/>
  <c r="K271" i="6"/>
  <c r="L271" i="6" s="1"/>
  <c r="K270" i="6"/>
  <c r="L270" i="6" s="1"/>
  <c r="K269" i="6"/>
  <c r="L269" i="6" s="1"/>
  <c r="K268" i="6"/>
  <c r="L268" i="6" s="1"/>
  <c r="K267" i="6"/>
  <c r="L267" i="6" s="1"/>
  <c r="K266" i="6"/>
  <c r="L266" i="6" s="1"/>
  <c r="K265" i="6"/>
  <c r="L265" i="6" s="1"/>
  <c r="K264" i="6"/>
  <c r="L264" i="6" s="1"/>
  <c r="K263" i="6"/>
  <c r="L263" i="6" s="1"/>
  <c r="K262" i="6"/>
  <c r="L262" i="6" s="1"/>
  <c r="L261" i="6"/>
  <c r="K261" i="6"/>
  <c r="K260" i="6"/>
  <c r="L260" i="6" s="1"/>
  <c r="K259" i="6"/>
  <c r="L259" i="6" s="1"/>
  <c r="K258" i="6"/>
  <c r="L258" i="6" s="1"/>
  <c r="K257" i="6"/>
  <c r="L257" i="6" s="1"/>
  <c r="L256" i="6"/>
  <c r="K256" i="6"/>
  <c r="K255" i="6"/>
  <c r="L255" i="6" s="1"/>
  <c r="K254" i="6"/>
  <c r="L254" i="6" s="1"/>
  <c r="K253" i="6"/>
  <c r="L253" i="6" s="1"/>
  <c r="K252" i="6"/>
  <c r="L252" i="6" s="1"/>
  <c r="K251" i="6"/>
  <c r="L251" i="6" s="1"/>
  <c r="L250" i="6"/>
  <c r="K250" i="6"/>
  <c r="K249" i="6"/>
  <c r="L249" i="6" s="1"/>
  <c r="K248" i="6"/>
  <c r="L248" i="6" s="1"/>
  <c r="K247" i="6"/>
  <c r="L247" i="6" s="1"/>
  <c r="K246" i="6"/>
  <c r="L246" i="6" s="1"/>
  <c r="K245" i="6"/>
  <c r="L245" i="6" s="1"/>
  <c r="K244" i="6"/>
  <c r="L244" i="6" s="1"/>
  <c r="K243" i="6"/>
  <c r="L243" i="6" s="1"/>
  <c r="K242" i="6"/>
  <c r="L242" i="6" s="1"/>
  <c r="K241" i="6"/>
  <c r="L241" i="6" s="1"/>
  <c r="K240" i="6"/>
  <c r="L240" i="6" s="1"/>
  <c r="K239" i="6"/>
  <c r="L239" i="6" s="1"/>
  <c r="K238" i="6"/>
  <c r="L238" i="6" s="1"/>
  <c r="K237" i="6"/>
  <c r="L237" i="6" s="1"/>
  <c r="K236" i="6"/>
  <c r="L236" i="6" s="1"/>
  <c r="K235" i="6"/>
  <c r="L235" i="6" s="1"/>
  <c r="K234" i="6"/>
  <c r="L234" i="6" s="1"/>
  <c r="K233" i="6"/>
  <c r="L233" i="6" s="1"/>
  <c r="K232" i="6"/>
  <c r="L232" i="6" s="1"/>
  <c r="L231" i="6"/>
  <c r="K231" i="6"/>
  <c r="L230" i="6"/>
  <c r="K230" i="6"/>
  <c r="K229" i="6"/>
  <c r="L229" i="6" s="1"/>
  <c r="K228" i="6"/>
  <c r="L228" i="6" s="1"/>
  <c r="K227" i="6"/>
  <c r="L227" i="6" s="1"/>
  <c r="K226" i="6"/>
  <c r="L226" i="6" s="1"/>
  <c r="K225" i="6"/>
  <c r="L225" i="6" s="1"/>
  <c r="K224" i="6"/>
  <c r="L224" i="6" s="1"/>
  <c r="K223" i="6"/>
  <c r="L223" i="6" s="1"/>
  <c r="K222" i="6"/>
  <c r="L222" i="6" s="1"/>
  <c r="K221" i="6"/>
  <c r="L221" i="6" s="1"/>
  <c r="K220" i="6"/>
  <c r="L220" i="6" s="1"/>
  <c r="K219" i="6"/>
  <c r="L219" i="6" s="1"/>
  <c r="K218" i="6"/>
  <c r="L218" i="6" s="1"/>
  <c r="K217" i="6"/>
  <c r="L217" i="6" s="1"/>
  <c r="K216" i="6"/>
  <c r="L216" i="6" s="1"/>
  <c r="K215" i="6"/>
  <c r="L215" i="6" s="1"/>
  <c r="L214" i="6"/>
  <c r="K214" i="6"/>
  <c r="L213" i="6"/>
  <c r="K213" i="6"/>
  <c r="K212" i="6"/>
  <c r="L212" i="6" s="1"/>
  <c r="K211" i="6"/>
  <c r="L211" i="6" s="1"/>
  <c r="K210" i="6"/>
  <c r="L210" i="6" s="1"/>
  <c r="K209" i="6"/>
  <c r="L209" i="6" s="1"/>
  <c r="K208" i="6"/>
  <c r="L208" i="6" s="1"/>
  <c r="K207" i="6"/>
  <c r="L207" i="6" s="1"/>
  <c r="K206" i="6"/>
  <c r="L206" i="6" s="1"/>
  <c r="K205" i="6"/>
  <c r="L205" i="6" s="1"/>
  <c r="K204" i="6"/>
  <c r="L204" i="6" s="1"/>
  <c r="L203" i="6"/>
  <c r="K203" i="6"/>
  <c r="K202" i="6"/>
  <c r="L202" i="6" s="1"/>
  <c r="K201" i="6"/>
  <c r="L201" i="6" s="1"/>
  <c r="K200" i="6"/>
  <c r="L200" i="6" s="1"/>
  <c r="K199" i="6"/>
  <c r="L199" i="6" s="1"/>
  <c r="K198" i="6"/>
  <c r="L198" i="6" s="1"/>
  <c r="K197" i="6"/>
  <c r="L197" i="6" s="1"/>
  <c r="K196" i="6"/>
  <c r="L196" i="6" s="1"/>
  <c r="K195" i="6"/>
  <c r="L195" i="6" s="1"/>
  <c r="K194" i="6"/>
  <c r="L194" i="6" s="1"/>
  <c r="K193" i="6"/>
  <c r="L193" i="6" s="1"/>
  <c r="K192" i="6"/>
  <c r="L192" i="6" s="1"/>
  <c r="K191" i="6"/>
  <c r="L191" i="6" s="1"/>
  <c r="K190" i="6"/>
  <c r="L190" i="6" s="1"/>
  <c r="K189" i="6"/>
  <c r="L189" i="6" s="1"/>
  <c r="K188" i="6"/>
  <c r="L188" i="6" s="1"/>
  <c r="K187" i="6"/>
  <c r="L187" i="6" s="1"/>
  <c r="K186" i="6"/>
  <c r="L186" i="6" s="1"/>
  <c r="L185" i="6"/>
  <c r="K185" i="6"/>
  <c r="K184" i="6"/>
  <c r="L184" i="6" s="1"/>
  <c r="K183" i="6"/>
  <c r="L183" i="6" s="1"/>
  <c r="K182" i="6"/>
  <c r="L182" i="6" s="1"/>
  <c r="K181" i="6"/>
  <c r="L181" i="6" s="1"/>
  <c r="K180" i="6"/>
  <c r="L180" i="6" s="1"/>
  <c r="K179" i="6"/>
  <c r="L179" i="6" s="1"/>
  <c r="K178" i="6"/>
  <c r="L178" i="6" s="1"/>
  <c r="K177" i="6"/>
  <c r="L177" i="6" s="1"/>
  <c r="K176" i="6"/>
  <c r="L176" i="6" s="1"/>
  <c r="K175" i="6"/>
  <c r="L175" i="6" s="1"/>
  <c r="L174" i="6"/>
  <c r="K174" i="6"/>
  <c r="K173" i="6"/>
  <c r="L173" i="6" s="1"/>
  <c r="K172" i="6"/>
  <c r="L172" i="6" s="1"/>
  <c r="K171" i="6"/>
  <c r="L171" i="6" s="1"/>
  <c r="L170" i="6"/>
  <c r="K170" i="6"/>
  <c r="K169" i="6"/>
  <c r="L169" i="6" s="1"/>
  <c r="L168" i="6"/>
  <c r="K168" i="6"/>
  <c r="K167" i="6"/>
  <c r="L167" i="6" s="1"/>
  <c r="K166" i="6"/>
  <c r="L166" i="6" s="1"/>
  <c r="K165" i="6"/>
  <c r="L165" i="6" s="1"/>
  <c r="K164" i="6"/>
  <c r="L164" i="6" s="1"/>
  <c r="L163" i="6"/>
  <c r="K163" i="6"/>
  <c r="K162" i="6"/>
  <c r="L162" i="6" s="1"/>
  <c r="K161" i="6"/>
  <c r="L161" i="6" s="1"/>
  <c r="K160" i="6"/>
  <c r="L160" i="6" s="1"/>
  <c r="K159" i="6"/>
  <c r="L159" i="6" s="1"/>
  <c r="K158" i="6"/>
  <c r="L158" i="6" s="1"/>
  <c r="K157" i="6"/>
  <c r="L157" i="6" s="1"/>
  <c r="K156" i="6"/>
  <c r="L156" i="6" s="1"/>
  <c r="K155" i="6"/>
  <c r="L155" i="6" s="1"/>
  <c r="K154" i="6"/>
  <c r="L154" i="6" s="1"/>
  <c r="K153" i="6"/>
  <c r="L153" i="6" s="1"/>
  <c r="K152" i="6"/>
  <c r="L152" i="6" s="1"/>
  <c r="K151" i="6"/>
  <c r="L151" i="6" s="1"/>
  <c r="K150" i="6"/>
  <c r="L150" i="6" s="1"/>
  <c r="K149" i="6"/>
  <c r="L149" i="6" s="1"/>
  <c r="K148" i="6"/>
  <c r="L148" i="6" s="1"/>
  <c r="K147" i="6"/>
  <c r="L147" i="6" s="1"/>
  <c r="K146" i="6"/>
  <c r="L146" i="6" s="1"/>
  <c r="K145" i="6"/>
  <c r="L145" i="6" s="1"/>
  <c r="K144" i="6"/>
  <c r="L144" i="6" s="1"/>
  <c r="K143" i="6"/>
  <c r="L143" i="6" s="1"/>
  <c r="L142" i="6"/>
  <c r="K142" i="6"/>
  <c r="K141" i="6"/>
  <c r="L141" i="6" s="1"/>
  <c r="K140" i="6"/>
  <c r="L140" i="6" s="1"/>
  <c r="K139" i="6"/>
  <c r="L139" i="6" s="1"/>
  <c r="K138" i="6"/>
  <c r="L138" i="6" s="1"/>
  <c r="K137" i="6"/>
  <c r="L137" i="6" s="1"/>
  <c r="K136" i="6"/>
  <c r="L136" i="6" s="1"/>
  <c r="K135" i="6"/>
  <c r="L135" i="6" s="1"/>
  <c r="K134" i="6"/>
  <c r="L134" i="6" s="1"/>
  <c r="K133" i="6"/>
  <c r="L133" i="6" s="1"/>
  <c r="K132" i="6"/>
  <c r="L132" i="6" s="1"/>
  <c r="K131" i="6"/>
  <c r="L131" i="6" s="1"/>
  <c r="L130" i="6"/>
  <c r="K130" i="6"/>
  <c r="K129" i="6"/>
  <c r="L129" i="6" s="1"/>
  <c r="K128" i="6"/>
  <c r="L128" i="6" s="1"/>
  <c r="L127" i="6"/>
  <c r="K127" i="6"/>
  <c r="K126" i="6"/>
  <c r="L126" i="6" s="1"/>
  <c r="K125" i="6"/>
  <c r="L125" i="6" s="1"/>
  <c r="K124" i="6"/>
  <c r="L124" i="6" s="1"/>
  <c r="K123" i="6"/>
  <c r="L123" i="6" s="1"/>
  <c r="K122" i="6"/>
  <c r="L122" i="6" s="1"/>
  <c r="K121" i="6"/>
  <c r="L121" i="6" s="1"/>
  <c r="K120" i="6"/>
  <c r="L120" i="6" s="1"/>
  <c r="K119" i="6"/>
  <c r="L119" i="6" s="1"/>
  <c r="K118" i="6"/>
  <c r="L118" i="6" s="1"/>
  <c r="K117" i="6"/>
  <c r="L117" i="6" s="1"/>
  <c r="K116" i="6"/>
  <c r="L116" i="6" s="1"/>
  <c r="K115" i="6"/>
  <c r="L115" i="6" s="1"/>
  <c r="K114" i="6"/>
  <c r="L114" i="6" s="1"/>
  <c r="K113" i="6"/>
  <c r="L113" i="6" s="1"/>
  <c r="K112" i="6"/>
  <c r="L112" i="6" s="1"/>
  <c r="K111" i="6"/>
  <c r="L111" i="6" s="1"/>
  <c r="K110" i="6"/>
  <c r="L110" i="6" s="1"/>
  <c r="K109" i="6"/>
  <c r="L109" i="6" s="1"/>
  <c r="K108" i="6"/>
  <c r="L108" i="6" s="1"/>
  <c r="K107" i="6"/>
  <c r="L107" i="6" s="1"/>
  <c r="K106" i="6"/>
  <c r="L106" i="6" s="1"/>
  <c r="K105" i="6"/>
  <c r="L105" i="6" s="1"/>
  <c r="K104" i="6"/>
  <c r="L104" i="6" s="1"/>
  <c r="K103" i="6"/>
  <c r="L103" i="6" s="1"/>
  <c r="K102" i="6"/>
  <c r="L102" i="6" s="1"/>
  <c r="K101" i="6"/>
  <c r="L101" i="6" s="1"/>
  <c r="K100" i="6"/>
  <c r="L100" i="6" s="1"/>
  <c r="K99" i="6"/>
  <c r="L99" i="6" s="1"/>
  <c r="K98" i="6"/>
  <c r="L98" i="6" s="1"/>
  <c r="K97" i="6"/>
  <c r="L97" i="6" s="1"/>
  <c r="K96" i="6"/>
  <c r="L96" i="6" s="1"/>
  <c r="L95" i="6"/>
  <c r="K95" i="6"/>
  <c r="K94" i="6"/>
  <c r="L94" i="6" s="1"/>
  <c r="K93" i="6"/>
  <c r="L93" i="6" s="1"/>
  <c r="K92" i="6"/>
  <c r="L92" i="6" s="1"/>
  <c r="K91" i="6"/>
  <c r="L91" i="6" s="1"/>
  <c r="K90" i="6"/>
  <c r="L90" i="6" s="1"/>
  <c r="K89" i="6"/>
  <c r="L89" i="6" s="1"/>
  <c r="L88" i="6"/>
  <c r="K88" i="6"/>
  <c r="K87" i="6"/>
  <c r="L87" i="6" s="1"/>
  <c r="K86" i="6"/>
  <c r="L86" i="6" s="1"/>
  <c r="K85" i="6"/>
  <c r="L85" i="6" s="1"/>
  <c r="L84" i="6"/>
  <c r="K84" i="6"/>
  <c r="K83" i="6"/>
  <c r="L83" i="6" s="1"/>
  <c r="K82" i="6"/>
  <c r="L82" i="6" s="1"/>
  <c r="K81" i="6"/>
  <c r="L81" i="6" s="1"/>
  <c r="K80" i="6"/>
  <c r="L80" i="6" s="1"/>
  <c r="K79" i="6"/>
  <c r="L79" i="6" s="1"/>
  <c r="K78" i="6"/>
  <c r="L78" i="6" s="1"/>
  <c r="K77" i="6"/>
  <c r="L77" i="6" s="1"/>
  <c r="K76" i="6"/>
  <c r="L76" i="6" s="1"/>
  <c r="L75" i="6"/>
  <c r="K75" i="6"/>
  <c r="K74" i="6"/>
  <c r="L74" i="6" s="1"/>
  <c r="K73" i="6"/>
  <c r="L73" i="6" s="1"/>
  <c r="L72" i="6"/>
  <c r="K72" i="6"/>
  <c r="K71" i="6"/>
  <c r="L71" i="6" s="1"/>
  <c r="K70" i="6"/>
  <c r="L70" i="6" s="1"/>
  <c r="K69" i="6"/>
  <c r="L69" i="6" s="1"/>
  <c r="K68" i="6"/>
  <c r="L68" i="6" s="1"/>
  <c r="K67" i="6"/>
  <c r="L67" i="6" s="1"/>
  <c r="L66" i="6"/>
  <c r="K66" i="6"/>
  <c r="K65" i="6"/>
  <c r="L65" i="6" s="1"/>
  <c r="K64" i="6"/>
  <c r="L64" i="6" s="1"/>
  <c r="K63" i="6"/>
  <c r="L63" i="6" s="1"/>
  <c r="K62" i="6"/>
  <c r="L62" i="6" s="1"/>
  <c r="K61" i="6"/>
  <c r="L61" i="6" s="1"/>
  <c r="K60" i="6"/>
  <c r="L60" i="6" s="1"/>
  <c r="K59" i="6"/>
  <c r="L59" i="6" s="1"/>
  <c r="K58" i="6"/>
  <c r="L58" i="6" s="1"/>
  <c r="K57" i="6"/>
  <c r="L57" i="6" s="1"/>
  <c r="L56" i="6"/>
  <c r="K56" i="6"/>
  <c r="K55" i="6"/>
  <c r="L55" i="6" s="1"/>
  <c r="K54" i="6"/>
  <c r="L54" i="6" s="1"/>
  <c r="K53" i="6"/>
  <c r="L53" i="6" s="1"/>
  <c r="K52" i="6"/>
  <c r="L52" i="6" s="1"/>
  <c r="K51" i="6"/>
  <c r="L51" i="6" s="1"/>
  <c r="K50" i="6"/>
  <c r="L50" i="6" s="1"/>
  <c r="K49" i="6"/>
  <c r="L49" i="6" s="1"/>
  <c r="K48" i="6"/>
  <c r="L48" i="6" s="1"/>
  <c r="K47" i="6"/>
  <c r="L47" i="6" s="1"/>
  <c r="K46" i="6"/>
  <c r="L46" i="6" s="1"/>
  <c r="K45" i="6"/>
  <c r="L45" i="6" s="1"/>
  <c r="K44" i="6"/>
  <c r="L44" i="6" s="1"/>
  <c r="L43" i="6"/>
  <c r="K43" i="6"/>
  <c r="K42" i="6"/>
  <c r="L42" i="6" s="1"/>
  <c r="K41" i="6"/>
  <c r="L41" i="6" s="1"/>
  <c r="K40" i="6"/>
  <c r="L40" i="6" s="1"/>
  <c r="L39" i="6"/>
  <c r="K39" i="6"/>
  <c r="K38" i="6"/>
  <c r="L38" i="6" s="1"/>
  <c r="K37" i="6"/>
  <c r="L37" i="6" s="1"/>
  <c r="K36" i="6"/>
  <c r="L36" i="6" s="1"/>
  <c r="L35" i="6"/>
  <c r="K35" i="6"/>
  <c r="K34" i="6"/>
  <c r="L34" i="6" s="1"/>
  <c r="K33" i="6"/>
  <c r="L33" i="6" s="1"/>
  <c r="K32" i="6"/>
  <c r="L32" i="6" s="1"/>
  <c r="K31" i="6"/>
  <c r="L31" i="6" s="1"/>
  <c r="K30" i="6"/>
  <c r="L30" i="6" s="1"/>
  <c r="K29" i="6"/>
  <c r="L29" i="6" s="1"/>
  <c r="K28" i="6"/>
  <c r="L28" i="6" s="1"/>
  <c r="L27" i="6"/>
  <c r="K27" i="6"/>
  <c r="K26" i="6"/>
  <c r="L26" i="6" s="1"/>
  <c r="K25" i="6"/>
  <c r="L25" i="6" s="1"/>
  <c r="K24" i="6"/>
  <c r="L24" i="6" s="1"/>
  <c r="K23" i="6"/>
  <c r="L23" i="6" s="1"/>
  <c r="K22" i="6"/>
  <c r="L22" i="6" s="1"/>
  <c r="K21" i="6"/>
  <c r="L21" i="6" s="1"/>
  <c r="K20" i="6"/>
  <c r="L20" i="6" s="1"/>
  <c r="L19" i="6"/>
  <c r="K19" i="6"/>
  <c r="K18" i="6"/>
  <c r="L18" i="6" s="1"/>
  <c r="K17" i="6"/>
  <c r="L17" i="6" s="1"/>
  <c r="K16" i="6"/>
  <c r="L16" i="6" s="1"/>
  <c r="K15" i="6"/>
  <c r="L15" i="6" s="1"/>
  <c r="K14" i="6"/>
  <c r="L14" i="6" s="1"/>
  <c r="K13" i="6"/>
  <c r="L13" i="6" s="1"/>
  <c r="K12" i="6"/>
  <c r="L12" i="6" s="1"/>
  <c r="K11" i="6"/>
  <c r="L11" i="6" s="1"/>
  <c r="K10" i="6"/>
  <c r="L10" i="6" s="1"/>
  <c r="K9" i="6"/>
  <c r="L9" i="6" s="1"/>
  <c r="L8" i="6"/>
  <c r="K8" i="6"/>
  <c r="K7" i="6"/>
  <c r="L7" i="6" s="1"/>
  <c r="K6" i="6"/>
  <c r="L6" i="6" s="1"/>
  <c r="K5" i="6"/>
  <c r="L5" i="6" s="1"/>
  <c r="K4" i="6"/>
  <c r="L4" i="6" s="1"/>
  <c r="K3" i="6"/>
  <c r="L3" i="6" s="1"/>
  <c r="K2" i="6"/>
  <c r="L2" i="6" s="1"/>
</calcChain>
</file>

<file path=xl/sharedStrings.xml><?xml version="1.0" encoding="utf-8"?>
<sst xmlns="http://schemas.openxmlformats.org/spreadsheetml/2006/main" count="7266" uniqueCount="946">
  <si>
    <t>Sigel Township School District 6</t>
  </si>
  <si>
    <t>Academic and Career Education Academy</t>
  </si>
  <si>
    <t>Academy for Business and Technology</t>
  </si>
  <si>
    <t>Academy of Warren</t>
  </si>
  <si>
    <t>Achieve Charter Academy</t>
  </si>
  <si>
    <t>Adams Township School District</t>
  </si>
  <si>
    <t>Addison Community Schools</t>
  </si>
  <si>
    <t>Adrian Public Schools</t>
  </si>
  <si>
    <t>Advanced Technology Academy</t>
  </si>
  <si>
    <t>AGBU Alex-Marie Manoogian School</t>
  </si>
  <si>
    <t>Airport Community Schools</t>
  </si>
  <si>
    <t>Akron-Fairgrove Schools</t>
  </si>
  <si>
    <t>Alanson Public Schools</t>
  </si>
  <si>
    <t>Alba Public Schools</t>
  </si>
  <si>
    <t>Alcona Community Schools</t>
  </si>
  <si>
    <t>Algonac Community School District</t>
  </si>
  <si>
    <t>Allegan Area Educational Service Agency</t>
  </si>
  <si>
    <t>Allegan Public Schools</t>
  </si>
  <si>
    <t>Allen Park Public Schools</t>
  </si>
  <si>
    <t>Allendale Public Schools</t>
  </si>
  <si>
    <t>Alma Public Schools</t>
  </si>
  <si>
    <t>Almont Community Schools</t>
  </si>
  <si>
    <t>Alpena Public Schools</t>
  </si>
  <si>
    <t>Alpena-Montmorency-Alcona ESD</t>
  </si>
  <si>
    <t>Alternative Educational Academy of Iosco County</t>
  </si>
  <si>
    <t>Alternative Educational Academy of Ogemaw County</t>
  </si>
  <si>
    <t>American International Academy</t>
  </si>
  <si>
    <t>American Montessori Academy</t>
  </si>
  <si>
    <t>Anchor Bay School District</t>
  </si>
  <si>
    <t>Ann Arbor Public Schools</t>
  </si>
  <si>
    <t>Arbor Academy</t>
  </si>
  <si>
    <t>Arbor Preparatory High School</t>
  </si>
  <si>
    <t>Armada Area Schools</t>
  </si>
  <si>
    <t>Arts Academy in the Woods</t>
  </si>
  <si>
    <t>Arts and Technology Academy of Pontiac</t>
  </si>
  <si>
    <t>Arvon Township School District</t>
  </si>
  <si>
    <t>Ashley Community Schools</t>
  </si>
  <si>
    <t>Athens Area Schools</t>
  </si>
  <si>
    <t>Atherton Community Schools</t>
  </si>
  <si>
    <t>Atlanta Community Schools</t>
  </si>
  <si>
    <t>Au Gres-Sims School District</t>
  </si>
  <si>
    <t>AuTrain-Onota Public Schools</t>
  </si>
  <si>
    <t>Avondale School District</t>
  </si>
  <si>
    <t>Bad Axe Public Schools</t>
  </si>
  <si>
    <t>Baldwin Community Schools</t>
  </si>
  <si>
    <t>Bangor Public Schools (Van Buren)</t>
  </si>
  <si>
    <t>Bangor Township S/D #8</t>
  </si>
  <si>
    <t>Bangor Township Schools</t>
  </si>
  <si>
    <t>Barack Obama Leadership Academy</t>
  </si>
  <si>
    <t>Baraga Area Schools</t>
  </si>
  <si>
    <t>Bark River-Harris School District</t>
  </si>
  <si>
    <t>Barry ISD</t>
  </si>
  <si>
    <t>Bath Community Schools</t>
  </si>
  <si>
    <t>Battle Creek Area Learning Center</t>
  </si>
  <si>
    <t>Battle Creek Montessori Academy</t>
  </si>
  <si>
    <t>Battle Creek Public Schools</t>
  </si>
  <si>
    <t>Bay City Academy</t>
  </si>
  <si>
    <t>Bay City School District</t>
  </si>
  <si>
    <t>Bay-Arenac Community High School</t>
  </si>
  <si>
    <t>Bay-Arenac ISD</t>
  </si>
  <si>
    <t>Beal City Public Schools</t>
  </si>
  <si>
    <t>Bear Lake Schools</t>
  </si>
  <si>
    <t>Beaver Island Community School</t>
  </si>
  <si>
    <t>Beaverton Schools</t>
  </si>
  <si>
    <t>Bedford Public Schools</t>
  </si>
  <si>
    <t>Beecher Community School District</t>
  </si>
  <si>
    <t>Belding Area School District</t>
  </si>
  <si>
    <t>Bellaire Public Schools</t>
  </si>
  <si>
    <t>Bellevue Community Schools</t>
  </si>
  <si>
    <t>Bendle Public Schools</t>
  </si>
  <si>
    <t>Bentley Community School District</t>
  </si>
  <si>
    <t>Benton Harbor Area Schools</t>
  </si>
  <si>
    <t>Benton Harbor Charter School Academy</t>
  </si>
  <si>
    <t>Benzie County Central Schools</t>
  </si>
  <si>
    <t>Berkley School District</t>
  </si>
  <si>
    <t>Berlin Township S/D #3</t>
  </si>
  <si>
    <t>Berrien RESA</t>
  </si>
  <si>
    <t>Berrien Springs Public Schools</t>
  </si>
  <si>
    <t>Bessemer Area School District</t>
  </si>
  <si>
    <t>Big Bay De Noc School District</t>
  </si>
  <si>
    <t>Big Jackson School District</t>
  </si>
  <si>
    <t>Big Rapids Public Schools</t>
  </si>
  <si>
    <t>Birch Run Area Schools</t>
  </si>
  <si>
    <t>Birmingham Public Schools</t>
  </si>
  <si>
    <t>Black River Public School</t>
  </si>
  <si>
    <t>Blended Learning Academies Credit Recovery High School</t>
  </si>
  <si>
    <t>Blissfield Community Schools</t>
  </si>
  <si>
    <t>Bloomfield Hills Schools</t>
  </si>
  <si>
    <t>Bloomingdale Public School District</t>
  </si>
  <si>
    <t>Blue Water Middle College</t>
  </si>
  <si>
    <t>Bois Blanc Pines School District</t>
  </si>
  <si>
    <t>Boyne City Public Schools</t>
  </si>
  <si>
    <t>Boyne Falls Public School District</t>
  </si>
  <si>
    <t>Bradford Academy</t>
  </si>
  <si>
    <t>Branch ISD</t>
  </si>
  <si>
    <t>Branch Line School</t>
  </si>
  <si>
    <t>Brandon School District in the Counties of Oakland and Lapeer</t>
  </si>
  <si>
    <t>Brandywine Community Schools</t>
  </si>
  <si>
    <t>Breckenridge Community Schools</t>
  </si>
  <si>
    <t>Breitung Township School District</t>
  </si>
  <si>
    <t>Bridge Academy</t>
  </si>
  <si>
    <t>Bridge Academy of Southwest Michigan</t>
  </si>
  <si>
    <t>Bridgeport-Spaulding Community School District</t>
  </si>
  <si>
    <t>Bridgman Public Schools</t>
  </si>
  <si>
    <t>Brighton Area Schools</t>
  </si>
  <si>
    <t>Brimley Area Schools</t>
  </si>
  <si>
    <t>Britton Deerfield Schools</t>
  </si>
  <si>
    <t>Bronson Community School District</t>
  </si>
  <si>
    <t>Brown City Community Schools</t>
  </si>
  <si>
    <t>Buchanan Community Schools</t>
  </si>
  <si>
    <t>Buckley Community Schools</t>
  </si>
  <si>
    <t>Bullock Creek School District</t>
  </si>
  <si>
    <t>Burr Oak Community School District</t>
  </si>
  <si>
    <t>Burt Township School District</t>
  </si>
  <si>
    <t>Burton Glen Charter Academy</t>
  </si>
  <si>
    <t>Byron Area Schools</t>
  </si>
  <si>
    <t>Byron Center Charter School</t>
  </si>
  <si>
    <t>Byron Center Public Schools</t>
  </si>
  <si>
    <t>C.O.O.R. ISD</t>
  </si>
  <si>
    <t>Cadillac Area Public Schools</t>
  </si>
  <si>
    <t>Caledonia Community Schools</t>
  </si>
  <si>
    <t>Calhoun Intermediate School District</t>
  </si>
  <si>
    <t>Camden-Frontier School</t>
  </si>
  <si>
    <t>Caniff Liberty Academy</t>
  </si>
  <si>
    <t>Canton Charter Academy</t>
  </si>
  <si>
    <t>Canton Preparatory High School</t>
  </si>
  <si>
    <t>Capac Community Schools</t>
  </si>
  <si>
    <t>Capstone Academy Charter School (SDA)</t>
  </si>
  <si>
    <t>Carman-Ainsworth Community Schools</t>
  </si>
  <si>
    <t>Carney-Nadeau Public Schools</t>
  </si>
  <si>
    <t>Caro Community Schools</t>
  </si>
  <si>
    <t>Carrollton Public Schools</t>
  </si>
  <si>
    <t>Carson City-Crystal Area Schools</t>
  </si>
  <si>
    <t>Carsonville-Port Sanilac School District</t>
  </si>
  <si>
    <t>Caseville Public Schools</t>
  </si>
  <si>
    <t>Casman Alternative Academy</t>
  </si>
  <si>
    <t>Cass City Public Schools</t>
  </si>
  <si>
    <t>Cassopolis Public Schools</t>
  </si>
  <si>
    <t>Cedar Springs Public Schools</t>
  </si>
  <si>
    <t>Center Line Preparatory Academy</t>
  </si>
  <si>
    <t>Center Line Public Schools</t>
  </si>
  <si>
    <t>Central Academy</t>
  </si>
  <si>
    <t>Central Lake Public Schools</t>
  </si>
  <si>
    <t>Central Montcalm Public Schools</t>
  </si>
  <si>
    <t>Centreville Public Schools</t>
  </si>
  <si>
    <t>Cesar Chavez Academy</t>
  </si>
  <si>
    <t>Chandler Park Academy</t>
  </si>
  <si>
    <t>Chandler Woods Charter Academy</t>
  </si>
  <si>
    <t>Charlevoix Academy</t>
  </si>
  <si>
    <t>Charlevoix Public Schools</t>
  </si>
  <si>
    <t>Charlevoix-Emmet ISD</t>
  </si>
  <si>
    <t>Charlotte Public Schools</t>
  </si>
  <si>
    <t>Charlton Heston Academy</t>
  </si>
  <si>
    <t>Charyl Stockwell Academy</t>
  </si>
  <si>
    <t>Chassell Township School District</t>
  </si>
  <si>
    <t>Chatfield School</t>
  </si>
  <si>
    <t>Cheb-Otsego-Presque Isle ESD</t>
  </si>
  <si>
    <t>Cheboygan Area Schools</t>
  </si>
  <si>
    <t>Chelsea School District</t>
  </si>
  <si>
    <t>Chesaning Union Schools</t>
  </si>
  <si>
    <t>Chippewa Hills School District</t>
  </si>
  <si>
    <t>Chippewa Valley Schools</t>
  </si>
  <si>
    <t>Church School District</t>
  </si>
  <si>
    <t>Clara B. Ford Academy (SDA)</t>
  </si>
  <si>
    <t>Clare Public Schools</t>
  </si>
  <si>
    <t>Clare-Gladwin Regional Education Service District</t>
  </si>
  <si>
    <t>Clarenceville School District</t>
  </si>
  <si>
    <t>Clarkston Community School District</t>
  </si>
  <si>
    <t>Clawson Public Schools</t>
  </si>
  <si>
    <t>Climax-Scotts Community Schools</t>
  </si>
  <si>
    <t>Clinton Community Schools</t>
  </si>
  <si>
    <t>Clinton County RESA</t>
  </si>
  <si>
    <t>Clintondale Community Schools</t>
  </si>
  <si>
    <t>Clio Area School District</t>
  </si>
  <si>
    <t>Coldwater Community Schools</t>
  </si>
  <si>
    <t>Cole Academy</t>
  </si>
  <si>
    <t>Coleman Community Schools</t>
  </si>
  <si>
    <t>Colfax Township S/D #1F</t>
  </si>
  <si>
    <t>Coloma Community Schools</t>
  </si>
  <si>
    <t>Colon Community School District</t>
  </si>
  <si>
    <t>Columbia School District</t>
  </si>
  <si>
    <t>Commonwealth Community Development Academy</t>
  </si>
  <si>
    <t>Comstock Park Public Schools</t>
  </si>
  <si>
    <t>Comstock Public Schools</t>
  </si>
  <si>
    <t>Concord Academy - Boyne</t>
  </si>
  <si>
    <t>Concord Academy - Petoskey</t>
  </si>
  <si>
    <t>Concord Community Schools</t>
  </si>
  <si>
    <t>Constantine Public School District</t>
  </si>
  <si>
    <t>Coopersville Area Public School District</t>
  </si>
  <si>
    <t>Copper Country ISD</t>
  </si>
  <si>
    <t>Copper Island Academy</t>
  </si>
  <si>
    <t>Cornerstone Jefferson-Douglass Academy</t>
  </si>
  <si>
    <t>Corunna Public Schools</t>
  </si>
  <si>
    <t>Countryside Academy</t>
  </si>
  <si>
    <t>Covenant House Academy Detroit</t>
  </si>
  <si>
    <t>Covenant House Academy Grand Rapids</t>
  </si>
  <si>
    <t>Covert Public Schools</t>
  </si>
  <si>
    <t>Crawford AuSable Schools</t>
  </si>
  <si>
    <t>Creative Montessori Academy</t>
  </si>
  <si>
    <t>Creative Technologies Academy</t>
  </si>
  <si>
    <t>Crescent Academy</t>
  </si>
  <si>
    <t>Crestwood School District</t>
  </si>
  <si>
    <t>Cross Creek Charter Academy</t>
  </si>
  <si>
    <t>Crossroads Charter Academy</t>
  </si>
  <si>
    <t>Croswell-Lexington Community Schools</t>
  </si>
  <si>
    <t>Da Vinci Institute</t>
  </si>
  <si>
    <t>Dansville Schools</t>
  </si>
  <si>
    <t>David Ellis Academy</t>
  </si>
  <si>
    <t>David Ellis Academy West</t>
  </si>
  <si>
    <t>Davison Community Schools</t>
  </si>
  <si>
    <t>Dearborn City School District</t>
  </si>
  <si>
    <t>Dearborn Heights School District #7</t>
  </si>
  <si>
    <t>Decatur Public Schools</t>
  </si>
  <si>
    <t>Deckerville Community School District</t>
  </si>
  <si>
    <t>Delta-Schoolcraft ISD</t>
  </si>
  <si>
    <t>Delton Kellogg Schools</t>
  </si>
  <si>
    <t>DeTour Area Schools</t>
  </si>
  <si>
    <t>DeTour Arts and Technology Academy</t>
  </si>
  <si>
    <t>Detroit Academy of Arts and Sciences</t>
  </si>
  <si>
    <t>Detroit Achievement Academy</t>
  </si>
  <si>
    <t>Detroit Community Schools</t>
  </si>
  <si>
    <t>Detroit Edison Public School Academy</t>
  </si>
  <si>
    <t>Detroit Enterprise Academy</t>
  </si>
  <si>
    <t>Detroit Innovation Academy</t>
  </si>
  <si>
    <t>Detroit Leadership Academy</t>
  </si>
  <si>
    <t>Detroit Merit Charter Academy</t>
  </si>
  <si>
    <t>Detroit Premier Academy</t>
  </si>
  <si>
    <t>Detroit Public Safety Academy</t>
  </si>
  <si>
    <t>Detroit Public Schools Community District</t>
  </si>
  <si>
    <t>Detroit Service Learning Academy</t>
  </si>
  <si>
    <t>DeWitt Public Schools</t>
  </si>
  <si>
    <t>Dexter Community School District</t>
  </si>
  <si>
    <t>Dickinson-Iron ISD</t>
  </si>
  <si>
    <t>Distinctive College Prep.</t>
  </si>
  <si>
    <t>Dollar Bay-Tamarack City Area Schools</t>
  </si>
  <si>
    <t>Dove Academy of Detroit</t>
  </si>
  <si>
    <t>Dowagiac Union School District</t>
  </si>
  <si>
    <t>Dr. Joseph F. Pollack Academic Center of Excellence</t>
  </si>
  <si>
    <t>Dryden Community Schools</t>
  </si>
  <si>
    <t>Dundee Community Schools</t>
  </si>
  <si>
    <t>Durand Area Schools</t>
  </si>
  <si>
    <t>Eagle Crest Charter Academy</t>
  </si>
  <si>
    <t>Eagle's Nest Academy</t>
  </si>
  <si>
    <t>East Arbor Charter Academy</t>
  </si>
  <si>
    <t>East China School District</t>
  </si>
  <si>
    <t>East Grand Rapids Public Schools</t>
  </si>
  <si>
    <t>East Jackson Community Schools</t>
  </si>
  <si>
    <t>East Jordan Public Schools</t>
  </si>
  <si>
    <t>East Lansing School District</t>
  </si>
  <si>
    <t>East Shore Leadership Academy</t>
  </si>
  <si>
    <t>Eastern Upper Peninsula ISD</t>
  </si>
  <si>
    <t>Easton Township S/D #6</t>
  </si>
  <si>
    <t>Eaton Academy</t>
  </si>
  <si>
    <t>Eaton Rapids Public Schools</t>
  </si>
  <si>
    <t>Eaton RESA</t>
  </si>
  <si>
    <t>Eau Claire Public Schools</t>
  </si>
  <si>
    <t>Ecorse Public Schools</t>
  </si>
  <si>
    <t>Edwardsburg Public Schools</t>
  </si>
  <si>
    <t>Elk Rapids Schools</t>
  </si>
  <si>
    <t>Elkton-Pigeon-Bay Port Laker Schools</t>
  </si>
  <si>
    <t>Ellsworth Community School</t>
  </si>
  <si>
    <t>Elm River Township School District</t>
  </si>
  <si>
    <t>Endeavor Charter Academy</t>
  </si>
  <si>
    <t>Engadine Consolidated Schools</t>
  </si>
  <si>
    <t>Escanaba Area Public Schools</t>
  </si>
  <si>
    <t>Escuela Avancemos</t>
  </si>
  <si>
    <t>Essexville-Hampton Public Schools</t>
  </si>
  <si>
    <t>Evart Public Schools</t>
  </si>
  <si>
    <t>Ewen-Trout Creek Consolidated School District</t>
  </si>
  <si>
    <t>Excel Charter Academy</t>
  </si>
  <si>
    <t>Excelsior Township S/D #1</t>
  </si>
  <si>
    <t>Explore Academy-Livonia</t>
  </si>
  <si>
    <t>Fairview Area School District</t>
  </si>
  <si>
    <t>Farmington Public School District</t>
  </si>
  <si>
    <t>Farwell Area Schools</t>
  </si>
  <si>
    <t>Faxon Academy</t>
  </si>
  <si>
    <t>Fennville Public Schools</t>
  </si>
  <si>
    <t>Fenton Area Public Schools</t>
  </si>
  <si>
    <t>Ferndale Public Schools</t>
  </si>
  <si>
    <t>Fitzgerald Public Schools</t>
  </si>
  <si>
    <t>Flagship Charter Academy</t>
  </si>
  <si>
    <t>Flat River Academy</t>
  </si>
  <si>
    <t>Flat Rock Community Schools</t>
  </si>
  <si>
    <t>Flex High School of Michigan</t>
  </si>
  <si>
    <t>FlexTech High School</t>
  </si>
  <si>
    <t>Flextech High School Shepherd</t>
  </si>
  <si>
    <t>Flint Cultural Center Academy</t>
  </si>
  <si>
    <t>Flint School District of the City of</t>
  </si>
  <si>
    <t>Flushing Community Schools</t>
  </si>
  <si>
    <t>Forest Academy</t>
  </si>
  <si>
    <t>Forest Area Community Schools</t>
  </si>
  <si>
    <t>Forest Hills Public Schools</t>
  </si>
  <si>
    <t>Forest Park School District</t>
  </si>
  <si>
    <t>Fortis Academy</t>
  </si>
  <si>
    <t>Fostering Leadership Academy</t>
  </si>
  <si>
    <t>Four Corners Montessori Academy</t>
  </si>
  <si>
    <t>Fowler Public Schools</t>
  </si>
  <si>
    <t>Fowlerville Community Schools</t>
  </si>
  <si>
    <t>Francis Reh PSA</t>
  </si>
  <si>
    <t>Francis Street Primary School</t>
  </si>
  <si>
    <t>Frankenmuth School District</t>
  </si>
  <si>
    <t>Frankfort-Elberta Area Schools</t>
  </si>
  <si>
    <t>Fraser Public Schools</t>
  </si>
  <si>
    <t>Freeland Community School District</t>
  </si>
  <si>
    <t>Fremont Public School District</t>
  </si>
  <si>
    <t>Frontier International Academy</t>
  </si>
  <si>
    <t>Fruitport Community Schools</t>
  </si>
  <si>
    <t>Fulton Schools</t>
  </si>
  <si>
    <t>Galesburg-Augusta Community Schools</t>
  </si>
  <si>
    <t>Garden City Public Schools</t>
  </si>
  <si>
    <t>Gateway To Success Academy</t>
  </si>
  <si>
    <t>Gaylord Community Schools</t>
  </si>
  <si>
    <t>Genesee ISD</t>
  </si>
  <si>
    <t>Genesee School District</t>
  </si>
  <si>
    <t>George Crockett Academy</t>
  </si>
  <si>
    <t>George Washington Carver Academy</t>
  </si>
  <si>
    <t>Gerald Dawkins Academy</t>
  </si>
  <si>
    <t>Gibraltar School District</t>
  </si>
  <si>
    <t>Gladstone Area Schools</t>
  </si>
  <si>
    <t>Gladwin Community Schools</t>
  </si>
  <si>
    <t>Glen Lake Community Schools</t>
  </si>
  <si>
    <t>Global Heights Academy</t>
  </si>
  <si>
    <t>Global Tech Academy</t>
  </si>
  <si>
    <t>Gobles Public School District</t>
  </si>
  <si>
    <t>Godfrey-Lee Public Schools</t>
  </si>
  <si>
    <t>Godwin Heights Public Schools</t>
  </si>
  <si>
    <t>Gogebic-Ontonagon ISD</t>
  </si>
  <si>
    <t>Goodrich Area Schools</t>
  </si>
  <si>
    <t>Grand Blanc Academy</t>
  </si>
  <si>
    <t>Grand Blanc Community Schools</t>
  </si>
  <si>
    <t>Grand Haven Area Public Schools</t>
  </si>
  <si>
    <t>Grand Ledge Public Schools</t>
  </si>
  <si>
    <t>Grand Rapids Child Discovery Center</t>
  </si>
  <si>
    <t>Grand Rapids Public Schools</t>
  </si>
  <si>
    <t>Grand River Academy</t>
  </si>
  <si>
    <t>Grand River Preparatory High School</t>
  </si>
  <si>
    <t>Grand Traverse Academy</t>
  </si>
  <si>
    <t>Grandville Public Schools</t>
  </si>
  <si>
    <t>Grant Public School District</t>
  </si>
  <si>
    <t>Grant Township S/D #2</t>
  </si>
  <si>
    <t>Grass Lake Community Schools</t>
  </si>
  <si>
    <t>Gratiot-Isabella RESD</t>
  </si>
  <si>
    <t>Great Lakes Academy</t>
  </si>
  <si>
    <t>Great Lakes Learning Academy</t>
  </si>
  <si>
    <t>Great Oaks Academy</t>
  </si>
  <si>
    <t>Greater Heights Academy</t>
  </si>
  <si>
    <t>Greenville Public Schools</t>
  </si>
  <si>
    <t>Grosse Ile Township Schools</t>
  </si>
  <si>
    <t>Grosse Pointe Public Schools</t>
  </si>
  <si>
    <t>Gull Lake Community Schools</t>
  </si>
  <si>
    <t>Gwinn Area Community Schools</t>
  </si>
  <si>
    <t>Hagar Township S/D #6</t>
  </si>
  <si>
    <t>Hale Area Schools</t>
  </si>
  <si>
    <t>Hamilton Community Schools</t>
  </si>
  <si>
    <t>Hamtramck Academy</t>
  </si>
  <si>
    <t>Hamtramck, School District of the City of</t>
  </si>
  <si>
    <t>Hancock Public Schools</t>
  </si>
  <si>
    <t>Hanley International Academy</t>
  </si>
  <si>
    <t>Hannahville Indian School</t>
  </si>
  <si>
    <t>Hanover-Horton School District</t>
  </si>
  <si>
    <t>Harbor Beach Community Schools</t>
  </si>
  <si>
    <t>Harbor Springs School District</t>
  </si>
  <si>
    <t>Harper Creek Community Schools</t>
  </si>
  <si>
    <t>Harper Woods, The School District of the City of</t>
  </si>
  <si>
    <t>Harrison Community Schools</t>
  </si>
  <si>
    <t>Hart Public School District</t>
  </si>
  <si>
    <t>Hartford Public Schools</t>
  </si>
  <si>
    <t>Hartland Consolidated Schools</t>
  </si>
  <si>
    <t>Haslett Public Schools</t>
  </si>
  <si>
    <t>Hastings Area School District</t>
  </si>
  <si>
    <t>Hazel Park, School District of the City of</t>
  </si>
  <si>
    <t>Hemlock Public School District</t>
  </si>
  <si>
    <t>Henry Ford Academy</t>
  </si>
  <si>
    <t>Heritage Southwest Intermediate School District</t>
  </si>
  <si>
    <t>Hesperia Community Schools</t>
  </si>
  <si>
    <t>Highland Park City Schools</t>
  </si>
  <si>
    <t>Highland Park Public School Academy System</t>
  </si>
  <si>
    <t>Highpoint Virtual Academy of Michigan</t>
  </si>
  <si>
    <t>Hillman Community Schools</t>
  </si>
  <si>
    <t>Hillsdale Community Schools</t>
  </si>
  <si>
    <t>Hillsdale ISD</t>
  </si>
  <si>
    <t>Hillsdale Preparatory School</t>
  </si>
  <si>
    <t>Holland City School District</t>
  </si>
  <si>
    <t>Holly Academy</t>
  </si>
  <si>
    <t>Holly Area School District</t>
  </si>
  <si>
    <t>Holt Public Schools</t>
  </si>
  <si>
    <t>Holton Public Schools</t>
  </si>
  <si>
    <t>Homer Community School District</t>
  </si>
  <si>
    <t>Honey Creek Community School</t>
  </si>
  <si>
    <t>Hope Academy</t>
  </si>
  <si>
    <t>Hope Academy of West Michigan</t>
  </si>
  <si>
    <t>Hope of Detroit Academy</t>
  </si>
  <si>
    <t>Hopkins Public Schools</t>
  </si>
  <si>
    <t>Houghton Lake Community Schools</t>
  </si>
  <si>
    <t>Houghton-Portage Township School District</t>
  </si>
  <si>
    <t>Howell Public Schools</t>
  </si>
  <si>
    <t>Hudson Area Schools</t>
  </si>
  <si>
    <t>Hudsonville Public School District</t>
  </si>
  <si>
    <t>Huron Academy</t>
  </si>
  <si>
    <t>Huron ISD</t>
  </si>
  <si>
    <t>Huron School District</t>
  </si>
  <si>
    <t>Huron Valley Schools</t>
  </si>
  <si>
    <t>ICademy Global</t>
  </si>
  <si>
    <t>Ida Public School District</t>
  </si>
  <si>
    <t>Imlay City Community Schools</t>
  </si>
  <si>
    <t>Ingham ISD</t>
  </si>
  <si>
    <t>Inkster Preparatory Academy</t>
  </si>
  <si>
    <t>Inland Lakes Schools</t>
  </si>
  <si>
    <t>Innocademy</t>
  </si>
  <si>
    <t>Innocademy Allegan Campus</t>
  </si>
  <si>
    <t>Insight School of Michigan</t>
  </si>
  <si>
    <t>International Academy of Flint</t>
  </si>
  <si>
    <t>International Academy of Saginaw</t>
  </si>
  <si>
    <t>Ionia ISD</t>
  </si>
  <si>
    <t>Ionia Public Schools</t>
  </si>
  <si>
    <t>Ionia Township S/D #2</t>
  </si>
  <si>
    <t>Iosco RESA</t>
  </si>
  <si>
    <t>Iron Mountain Public Schools</t>
  </si>
  <si>
    <t>Ironwood Area Schools of Gogebic County</t>
  </si>
  <si>
    <t>Ishpeming Public School District No. 1</t>
  </si>
  <si>
    <t>Island City Academy</t>
  </si>
  <si>
    <t>Ithaca Public Schools</t>
  </si>
  <si>
    <t>Ivywood Classical Academy</t>
  </si>
  <si>
    <t>Jackson ISD</t>
  </si>
  <si>
    <t>Jackson Preparatory &amp; Early College</t>
  </si>
  <si>
    <t>Jackson Public Schools</t>
  </si>
  <si>
    <t>Jalen Rose Leadership Academy</t>
  </si>
  <si>
    <t>Jefferson Schools (Monroe)</t>
  </si>
  <si>
    <t>Jenison Public Schools</t>
  </si>
  <si>
    <t>JKL Bahweting Anishnabe School</t>
  </si>
  <si>
    <t>Johannesburg-Lewiston Area Schools</t>
  </si>
  <si>
    <t>Jonesville Community Schools</t>
  </si>
  <si>
    <t>Joseph K. Lumsden Bahweting Anishnabe Academy</t>
  </si>
  <si>
    <t>Joy Preparatory Academy</t>
  </si>
  <si>
    <t>Kalamazoo Covenant Academy</t>
  </si>
  <si>
    <t>Kalamazoo Public Schools</t>
  </si>
  <si>
    <t>Kalamazoo RESA</t>
  </si>
  <si>
    <t>Kaleva Norman Dickson School District</t>
  </si>
  <si>
    <t>Kalkaska Public Schools</t>
  </si>
  <si>
    <t>Kearsley Community School District</t>
  </si>
  <si>
    <t>Kelloggsville Public Schools</t>
  </si>
  <si>
    <t>Kenowa Hills Public Schools</t>
  </si>
  <si>
    <t>Kensington Woods Schools</t>
  </si>
  <si>
    <t>Kent City Community Schools</t>
  </si>
  <si>
    <t>Kent ISD</t>
  </si>
  <si>
    <t>Kentwood Public Schools</t>
  </si>
  <si>
    <t>Keys Grace Academy</t>
  </si>
  <si>
    <t>Keystone Academy</t>
  </si>
  <si>
    <t>Kingsbury Country Day School</t>
  </si>
  <si>
    <t>Kingsley Area Schools</t>
  </si>
  <si>
    <t>Kingston Community School District</t>
  </si>
  <si>
    <t>KIPP Detroit Imani Academy</t>
  </si>
  <si>
    <t>Knapp Charter Academy</t>
  </si>
  <si>
    <t>L'Anse Area Schools</t>
  </si>
  <si>
    <t>L'Anse Creuse Public Schools</t>
  </si>
  <si>
    <t>Laingsburg Community Schools</t>
  </si>
  <si>
    <t>Lake City Area School District</t>
  </si>
  <si>
    <t>Lake Fenton Community Schools</t>
  </si>
  <si>
    <t>Lake Linden-Hubbell School District</t>
  </si>
  <si>
    <t>Lake Orion Community Schools</t>
  </si>
  <si>
    <t>Lake Shore Public Schools (Macomb)</t>
  </si>
  <si>
    <t>Lake Superior Academy</t>
  </si>
  <si>
    <t>Lakeshore School District (Berrien)</t>
  </si>
  <si>
    <t>Lakeview Community Schools (Montcalm)</t>
  </si>
  <si>
    <t>Lakeview Public Schools (Macomb)</t>
  </si>
  <si>
    <t>Lakeview Sch. District (Calhoun)</t>
  </si>
  <si>
    <t>LakeVille Community School District</t>
  </si>
  <si>
    <t>Lakewood Public Schools</t>
  </si>
  <si>
    <t>Lamphere Public Schools</t>
  </si>
  <si>
    <t>Landmark Academy</t>
  </si>
  <si>
    <t>Lansing Charter Academy</t>
  </si>
  <si>
    <t>Lansing Public School District</t>
  </si>
  <si>
    <t>Lapeer Community Schools</t>
  </si>
  <si>
    <t>Lapeer ISD</t>
  </si>
  <si>
    <t>Laurus Academy</t>
  </si>
  <si>
    <t>Lawrence Public Schools</t>
  </si>
  <si>
    <t>Lawton Community School District</t>
  </si>
  <si>
    <t>Leelanau Montessori Public School Academy</t>
  </si>
  <si>
    <t>Legacy Charter Academy</t>
  </si>
  <si>
    <t>Leland Public School District</t>
  </si>
  <si>
    <t>Lenawee ISD</t>
  </si>
  <si>
    <t>Les Cheneaux Community Schools</t>
  </si>
  <si>
    <t>Leslie Public Schools</t>
  </si>
  <si>
    <t>Life Skills Center of Pontiac</t>
  </si>
  <si>
    <t>LifeTech Academy</t>
  </si>
  <si>
    <t>Light of the World Academy</t>
  </si>
  <si>
    <t>Lighthouse Academy</t>
  </si>
  <si>
    <t>Lighthouse Connections Academy</t>
  </si>
  <si>
    <t>Lincoln Consolidated School District</t>
  </si>
  <si>
    <t>Lincoln Park, School District of the City of</t>
  </si>
  <si>
    <t>Lincoln-King Adams-Young Academy</t>
  </si>
  <si>
    <t>Linden Charter Academy</t>
  </si>
  <si>
    <t>Linden Community Schools</t>
  </si>
  <si>
    <t>Litchfield Community Schools</t>
  </si>
  <si>
    <t>Livingston Classical Academy</t>
  </si>
  <si>
    <t>Livingston ESA</t>
  </si>
  <si>
    <t>Livonia Public Schools School District</t>
  </si>
  <si>
    <t>Lowell Area Schools</t>
  </si>
  <si>
    <t>Ludington Area School District</t>
  </si>
  <si>
    <t>MacDowell Preparatory Academy</t>
  </si>
  <si>
    <t>Mackinac Island Public Schools</t>
  </si>
  <si>
    <t>Mackinaw City Public Schools</t>
  </si>
  <si>
    <t>Macomb Academy</t>
  </si>
  <si>
    <t>Macomb ISD</t>
  </si>
  <si>
    <t>Macomb Montessori Academy</t>
  </si>
  <si>
    <t>Madison Academy</t>
  </si>
  <si>
    <t>Madison District Public Schools</t>
  </si>
  <si>
    <t>Madison School District (Lenawee)</t>
  </si>
  <si>
    <t>Madison-Carver Academy</t>
  </si>
  <si>
    <t>Mancelona Public Schools</t>
  </si>
  <si>
    <t>Manchester Community Schools</t>
  </si>
  <si>
    <t>Manistee Area Public Schools</t>
  </si>
  <si>
    <t>Manistee ISD</t>
  </si>
  <si>
    <t>Manistique Area Schools</t>
  </si>
  <si>
    <t>Manton Consolidated Schools</t>
  </si>
  <si>
    <t>Maple Valley Schools</t>
  </si>
  <si>
    <t>Mar Lee School District</t>
  </si>
  <si>
    <t>Marcellus Community Schools</t>
  </si>
  <si>
    <t>Marion Public Schools</t>
  </si>
  <si>
    <t>Marlette Community Schools</t>
  </si>
  <si>
    <t>Marquette Area Public Schools</t>
  </si>
  <si>
    <t>Marquette-Alger RESA</t>
  </si>
  <si>
    <t>Marshall Academy</t>
  </si>
  <si>
    <t>Marshall Public Schools</t>
  </si>
  <si>
    <t>Martin Luther King Jr. Education Center Academy</t>
  </si>
  <si>
    <t>Martin Public Schools</t>
  </si>
  <si>
    <t>Marvin L. Winans Academy of Performing Arts</t>
  </si>
  <si>
    <t>Marysville Public Schools</t>
  </si>
  <si>
    <t>Mason Consolidated Schools (Monroe)</t>
  </si>
  <si>
    <t>Mason County Central Schools</t>
  </si>
  <si>
    <t>Mason County Eastern Schools</t>
  </si>
  <si>
    <t>Mason Public Schools (Ingham)</t>
  </si>
  <si>
    <t>Mattawan Consolidated School</t>
  </si>
  <si>
    <t>Mayville Community School District</t>
  </si>
  <si>
    <t>McBain Rural Agricultural Schools</t>
  </si>
  <si>
    <t>Mecosta-Osceola ISD</t>
  </si>
  <si>
    <t>Melvindale-Northern Allen Park Schools</t>
  </si>
  <si>
    <t>Memphis Community Schools</t>
  </si>
  <si>
    <t>Mendon Community School District</t>
  </si>
  <si>
    <t>Menominee Area Public Schools</t>
  </si>
  <si>
    <t>Menominee ISD</t>
  </si>
  <si>
    <t>Meridian Public Schools</t>
  </si>
  <si>
    <t>Merrill Community Schools</t>
  </si>
  <si>
    <t>Merritt Academy</t>
  </si>
  <si>
    <t>Mesick Consolidated Schools</t>
  </si>
  <si>
    <t>Metro Charter Academy</t>
  </si>
  <si>
    <t>Michigan Center School District</t>
  </si>
  <si>
    <t>Michigan Collegiate</t>
  </si>
  <si>
    <t>Michigan Connections Academy</t>
  </si>
  <si>
    <t>Michigan Department of Community Health</t>
  </si>
  <si>
    <t>Michigan Department of Corrections</t>
  </si>
  <si>
    <t>Michigan Department of Human Services</t>
  </si>
  <si>
    <t>Michigan Educational Choice Center</t>
  </si>
  <si>
    <t>Michigan Great Lakes Virtual Academy</t>
  </si>
  <si>
    <t>Michigan International Prep School</t>
  </si>
  <si>
    <t>Michigan Mathematics and Science Academy</t>
  </si>
  <si>
    <t>Michigan Online School</t>
  </si>
  <si>
    <t>Michigan School for the Deaf</t>
  </si>
  <si>
    <t>Michigan Virtual Charter Academy</t>
  </si>
  <si>
    <t>Mid Peninsula School District</t>
  </si>
  <si>
    <t>Mid-Michigan Leadership Academy</t>
  </si>
  <si>
    <t>Midland County Educational Service Agency</t>
  </si>
  <si>
    <t>Midland Public Schools</t>
  </si>
  <si>
    <t>Milan Area Schools</t>
  </si>
  <si>
    <t>Mildred C. Wells Preparatory Academy</t>
  </si>
  <si>
    <t>Millington Community Schools</t>
  </si>
  <si>
    <t>Mio-AuSable Schools</t>
  </si>
  <si>
    <t>Momentum Academy</t>
  </si>
  <si>
    <t>Mona Shores Public School District</t>
  </si>
  <si>
    <t>Monroe ISD</t>
  </si>
  <si>
    <t>Monroe Public Schools</t>
  </si>
  <si>
    <t>Montabella Community Schools</t>
  </si>
  <si>
    <t>Montague Area Public Schools</t>
  </si>
  <si>
    <t>Montcalm Area ISD</t>
  </si>
  <si>
    <t>Montrose Community Schools</t>
  </si>
  <si>
    <t>Moran Township School District</t>
  </si>
  <si>
    <t>Morenci Area Schools</t>
  </si>
  <si>
    <t>Morley Stanwood Community Schools</t>
  </si>
  <si>
    <t>Morrice Area Schools</t>
  </si>
  <si>
    <t>Mount Clemens Community School District</t>
  </si>
  <si>
    <t>Mt. Clemens Montessori Academy</t>
  </si>
  <si>
    <t>Mt. Morris Consolidated Schools</t>
  </si>
  <si>
    <t>Mt. Pleasant City School District</t>
  </si>
  <si>
    <t>Multicultural Academy</t>
  </si>
  <si>
    <t>Munising Public Schools</t>
  </si>
  <si>
    <t>Muskegon Area ISD</t>
  </si>
  <si>
    <t>Muskegon Covenant Academy</t>
  </si>
  <si>
    <t>Muskegon Heights Public School Academy System</t>
  </si>
  <si>
    <t>Muskegon Heights School District</t>
  </si>
  <si>
    <t>Muskegon Maritime Academy</t>
  </si>
  <si>
    <t>Muskegon Montessori Academy for Environmental Change</t>
  </si>
  <si>
    <t>Muskegon, Public Schools of the City of</t>
  </si>
  <si>
    <t>Nah Tah Wahsh Public School Academy</t>
  </si>
  <si>
    <t>Napoleon Community Schools</t>
  </si>
  <si>
    <t>Negaunee Public Schools</t>
  </si>
  <si>
    <t>New Bedford Academy</t>
  </si>
  <si>
    <t>New Branches Charter Academy</t>
  </si>
  <si>
    <t>New Buffalo Area Schools</t>
  </si>
  <si>
    <t>New Dawn Academy of Warren</t>
  </si>
  <si>
    <t>New Haven Community Schools</t>
  </si>
  <si>
    <t>New Lothrop Area Public Schools</t>
  </si>
  <si>
    <t>New Paradigm College Prep</t>
  </si>
  <si>
    <t>New Paradigm Glazer-Loving Academy</t>
  </si>
  <si>
    <t>New School High</t>
  </si>
  <si>
    <t>Newaygo County RESA</t>
  </si>
  <si>
    <t>Newaygo Public School District</t>
  </si>
  <si>
    <t>NexTech High School</t>
  </si>
  <si>
    <t>NICE Community School District</t>
  </si>
  <si>
    <t>Niles Community Schools</t>
  </si>
  <si>
    <t>Noor International Academy</t>
  </si>
  <si>
    <t>North Adams-Jerome Public Schools</t>
  </si>
  <si>
    <t>North Branch Area Schools</t>
  </si>
  <si>
    <t>North Central Area Schools</t>
  </si>
  <si>
    <t>North Dickinson County Schools</t>
  </si>
  <si>
    <t>North Huron School District</t>
  </si>
  <si>
    <t>North Muskegon Public Schools</t>
  </si>
  <si>
    <t>North Saginaw Charter Academy</t>
  </si>
  <si>
    <t>North Star Montessori Academy</t>
  </si>
  <si>
    <t>Northport Public School District</t>
  </si>
  <si>
    <t>Northridge Academy</t>
  </si>
  <si>
    <t>Northview Public Schools</t>
  </si>
  <si>
    <t>Northville Public Schools</t>
  </si>
  <si>
    <t>Northwest Community Schools</t>
  </si>
  <si>
    <t>Northwest Education Services</t>
  </si>
  <si>
    <t>Norway-Vulcan Area Schools</t>
  </si>
  <si>
    <t>Nottawa Community School</t>
  </si>
  <si>
    <t>Novi Community School District</t>
  </si>
  <si>
    <t>Oak Park, School District of the City of</t>
  </si>
  <si>
    <t>Oakland Academy</t>
  </si>
  <si>
    <t>Oakland County Academy of Media &amp; Technology</t>
  </si>
  <si>
    <t>Oakland FlexTech High School</t>
  </si>
  <si>
    <t>Oakland International Academy</t>
  </si>
  <si>
    <t>Oakland Schools</t>
  </si>
  <si>
    <t>Oakridge Public Schools</t>
  </si>
  <si>
    <t>Oakside Prep Academy</t>
  </si>
  <si>
    <t>Ojibwe Charter School</t>
  </si>
  <si>
    <t>Okemos Public Schools</t>
  </si>
  <si>
    <t>Old Mission Peninsula School</t>
  </si>
  <si>
    <t>Old Redford Academy</t>
  </si>
  <si>
    <t>Olivet Community Schools</t>
  </si>
  <si>
    <t>Onaway Area Community School District</t>
  </si>
  <si>
    <t>Oneida Township S/D #3</t>
  </si>
  <si>
    <t>Onekama Consolidated Schools</t>
  </si>
  <si>
    <t>Onsted Community Schools</t>
  </si>
  <si>
    <t>Ontonagon Area School District</t>
  </si>
  <si>
    <t>Orchard View Schools</t>
  </si>
  <si>
    <t>Oscoda Area Schools</t>
  </si>
  <si>
    <t>Otsego Public Schools</t>
  </si>
  <si>
    <t>Ottawa Area ISD</t>
  </si>
  <si>
    <t>Outlook Academy</t>
  </si>
  <si>
    <t>Ovid-Elsie Area Schools</t>
  </si>
  <si>
    <t>Owendale-Gagetown Area School District</t>
  </si>
  <si>
    <t>Owosso Public Schools</t>
  </si>
  <si>
    <t>Oxford Community Schools</t>
  </si>
  <si>
    <t>Pansophia Academy</t>
  </si>
  <si>
    <t>Paragon Charter Academy</t>
  </si>
  <si>
    <t>Paramount Charter Academy</t>
  </si>
  <si>
    <t>Parchment School District</t>
  </si>
  <si>
    <t>Pathways Academy</t>
  </si>
  <si>
    <t>Paw Paw Public School District</t>
  </si>
  <si>
    <t>Peck Community School District</t>
  </si>
  <si>
    <t>Pellston Public Schools</t>
  </si>
  <si>
    <t>Pembroke Academy</t>
  </si>
  <si>
    <t>Pennfield Schools</t>
  </si>
  <si>
    <t>Pentwater Public School District</t>
  </si>
  <si>
    <t>Perry Public Schools</t>
  </si>
  <si>
    <t>Pewamo-Westphalia Community Schools</t>
  </si>
  <si>
    <t>Pickford Public Schools</t>
  </si>
  <si>
    <t>Pinckney Community Schools</t>
  </si>
  <si>
    <t>Pinconning Area Schools</t>
  </si>
  <si>
    <t>Pine River Area Schools</t>
  </si>
  <si>
    <t>Pittsfield Acres Academy</t>
  </si>
  <si>
    <t>Pittsford Area Schools</t>
  </si>
  <si>
    <t>Plainwell Community Schools</t>
  </si>
  <si>
    <t>Plymouth Educational Center Charter School</t>
  </si>
  <si>
    <t>Plymouth Scholars Charter Academy</t>
  </si>
  <si>
    <t>Plymouth-Canton Community Schools</t>
  </si>
  <si>
    <t>Pontiac Academy for Excellence</t>
  </si>
  <si>
    <t>Pontiac City School District</t>
  </si>
  <si>
    <t>Port Huron Area School District</t>
  </si>
  <si>
    <t>Portage Public Schools</t>
  </si>
  <si>
    <t>Portland Public Schools</t>
  </si>
  <si>
    <t>Posen Consolidated School District No. 9</t>
  </si>
  <si>
    <t>Potterville Public Schools</t>
  </si>
  <si>
    <t>Powell Township Schools</t>
  </si>
  <si>
    <t>PrepNet Virtual Academy</t>
  </si>
  <si>
    <t>Presque Isle Academy</t>
  </si>
  <si>
    <t>Prevail Academy</t>
  </si>
  <si>
    <t>Quest Charter Academy</t>
  </si>
  <si>
    <t>Quincy Community Schools</t>
  </si>
  <si>
    <t>Rapid River Public Schools</t>
  </si>
  <si>
    <t>Ravenna Public Schools</t>
  </si>
  <si>
    <t>Reach Charter Academy</t>
  </si>
  <si>
    <t>Reading Community Schools</t>
  </si>
  <si>
    <t>Redford Union Schools District No. 1</t>
  </si>
  <si>
    <t>Reed City Area Public Schools</t>
  </si>
  <si>
    <t>Reese Public Schools</t>
  </si>
  <si>
    <t>Reeths-Puffer Schools</t>
  </si>
  <si>
    <t>Regent Park Scholars Charter Academy</t>
  </si>
  <si>
    <t>Relevant Academy of Eaton County</t>
  </si>
  <si>
    <t>Renaissance Public School Academy</t>
  </si>
  <si>
    <t>Republic-Michigamme Schools</t>
  </si>
  <si>
    <t>Richfield Public School Academy</t>
  </si>
  <si>
    <t>Richmond Community Schools</t>
  </si>
  <si>
    <t>Ridge Park Charter Academy</t>
  </si>
  <si>
    <t>Rising Stars Academy</t>
  </si>
  <si>
    <t>River City Scholars Charter Academy</t>
  </si>
  <si>
    <t>River Heights Academy</t>
  </si>
  <si>
    <t>River Rouge, School District of the City of</t>
  </si>
  <si>
    <t>River Valley School District</t>
  </si>
  <si>
    <t>Riverside Academy</t>
  </si>
  <si>
    <t>Riverview Community School District</t>
  </si>
  <si>
    <t>Rochester Community School District</t>
  </si>
  <si>
    <t>Rockford Public Schools</t>
  </si>
  <si>
    <t>Rogers City Area Schools</t>
  </si>
  <si>
    <t>Romeo Community Schools</t>
  </si>
  <si>
    <t>Romulus Community Schools</t>
  </si>
  <si>
    <t>Roscommon Area Public Schools</t>
  </si>
  <si>
    <t>Roseville Community Schools</t>
  </si>
  <si>
    <t>Royal Oak Schools</t>
  </si>
  <si>
    <t>Rudyard Area Schools</t>
  </si>
  <si>
    <t>Rutherford Winans Academy</t>
  </si>
  <si>
    <t>Saginaw Academy of Excellence</t>
  </si>
  <si>
    <t>Saginaw Covenant Academy</t>
  </si>
  <si>
    <t>Saginaw ISD</t>
  </si>
  <si>
    <t>Saginaw Preparatory Academy</t>
  </si>
  <si>
    <t>Saginaw, School District of the City of</t>
  </si>
  <si>
    <t>Saginaw Township Community Schools</t>
  </si>
  <si>
    <t>Saline Area Schools</t>
  </si>
  <si>
    <t>Sand Creek Community Schools</t>
  </si>
  <si>
    <t>Sandusky Community School District</t>
  </si>
  <si>
    <t>Sanilac ISD</t>
  </si>
  <si>
    <t>Saranac Community Schools</t>
  </si>
  <si>
    <t>Saugatuck Public Schools</t>
  </si>
  <si>
    <t>Sault Ste. Marie Area Schools</t>
  </si>
  <si>
    <t>Schoolcraft Community Schools</t>
  </si>
  <si>
    <t>SER YouthBuild Learning Academy</t>
  </si>
  <si>
    <t>Shelby Public Schools</t>
  </si>
  <si>
    <t>Shepherd Public Schools</t>
  </si>
  <si>
    <t>Shiawassee Regional ESD</t>
  </si>
  <si>
    <t>Sigel Township S/D #3F</t>
  </si>
  <si>
    <t>Sigel Township S/D #4F</t>
  </si>
  <si>
    <t>Sigma Academy for Leadership and Early Middle College</t>
  </si>
  <si>
    <t>Sodus Township S/D #5</t>
  </si>
  <si>
    <t>South Arbor Charter Academy</t>
  </si>
  <si>
    <t>South Canton Scholars Charter Academy</t>
  </si>
  <si>
    <t>South Haven Public Schools</t>
  </si>
  <si>
    <t>South Lake Schools</t>
  </si>
  <si>
    <t>South Lyon Community Schools</t>
  </si>
  <si>
    <t>South Pointe Scholars Charter Academy</t>
  </si>
  <si>
    <t>South Redford School District</t>
  </si>
  <si>
    <t>Southfield Public School District</t>
  </si>
  <si>
    <t>Southgate Community School District</t>
  </si>
  <si>
    <t>Sparta Area Schools</t>
  </si>
  <si>
    <t>Spring Lake Public Schools</t>
  </si>
  <si>
    <t>Springport Public Schools</t>
  </si>
  <si>
    <t>St. Charles Community Schools</t>
  </si>
  <si>
    <t>St. Clair County Intervention Academy</t>
  </si>
  <si>
    <t>St. Clair County RESA</t>
  </si>
  <si>
    <t>St. Ignace Area Schools</t>
  </si>
  <si>
    <t>St. Johns Public Schools</t>
  </si>
  <si>
    <t>St. Joseph County ISD</t>
  </si>
  <si>
    <t>St. Joseph Public Schools</t>
  </si>
  <si>
    <t>St. Louis Public Schools</t>
  </si>
  <si>
    <t>Standish-Sterling Community Schools</t>
  </si>
  <si>
    <t>Stanton Township Public Schools</t>
  </si>
  <si>
    <t>Star International Academy</t>
  </si>
  <si>
    <t>State Street Academy</t>
  </si>
  <si>
    <t>Stephenson Area Public Schools</t>
  </si>
  <si>
    <t>Stockbridge Community Schools</t>
  </si>
  <si>
    <t>Sturgis Public Schools</t>
  </si>
  <si>
    <t>Success Virtual Learning Centers of Michigan</t>
  </si>
  <si>
    <t>Summerfield Schools</t>
  </si>
  <si>
    <t>Summit Academy North</t>
  </si>
  <si>
    <t>Superior Central School District</t>
  </si>
  <si>
    <t>Suttons Bay Public Schools</t>
  </si>
  <si>
    <t>Swan Valley School District</t>
  </si>
  <si>
    <t>Swartz Creek Community Schools</t>
  </si>
  <si>
    <t>Tahquamenon Area Schools</t>
  </si>
  <si>
    <t>Tawas Area Schools</t>
  </si>
  <si>
    <t>Taylor Exemplar Academy</t>
  </si>
  <si>
    <t>Taylor Preparatory High School</t>
  </si>
  <si>
    <t>Taylor School District</t>
  </si>
  <si>
    <t>Tecumseh Public Schools</t>
  </si>
  <si>
    <t>Tekonsha Community Schools</t>
  </si>
  <si>
    <t>Thornapple Kellogg School District</t>
  </si>
  <si>
    <t>Three Lakes Academy</t>
  </si>
  <si>
    <t>Three Oaks Public School Academy</t>
  </si>
  <si>
    <t>Three Rivers Community Schools</t>
  </si>
  <si>
    <t>Timberland Academy</t>
  </si>
  <si>
    <t>Tipton Academy</t>
  </si>
  <si>
    <t>Traverse City Area Public Schools</t>
  </si>
  <si>
    <t>Trenton Public Schools</t>
  </si>
  <si>
    <t>Tri County Area Schools</t>
  </si>
  <si>
    <t>Trillium Academy</t>
  </si>
  <si>
    <t>Triumph Academy</t>
  </si>
  <si>
    <t>Troy School District</t>
  </si>
  <si>
    <t>Tuscola ISD</t>
  </si>
  <si>
    <t>Ubly Community Schools</t>
  </si>
  <si>
    <t>Union City Community Schools</t>
  </si>
  <si>
    <t>Unionville-Sebewaing Area S.D.</t>
  </si>
  <si>
    <t>Universal Academy</t>
  </si>
  <si>
    <t>Universal Learning Academy</t>
  </si>
  <si>
    <t>University Preparatory Academy (PSAD)</t>
  </si>
  <si>
    <t>University Preparatory Art &amp; Design</t>
  </si>
  <si>
    <t>University Preparatory Science and Math (PSAD)</t>
  </si>
  <si>
    <t>University Yes Academy</t>
  </si>
  <si>
    <t>Uplift Michigan Academy</t>
  </si>
  <si>
    <t>Utica Community Schools</t>
  </si>
  <si>
    <t>Van Buren ISD</t>
  </si>
  <si>
    <t>Van Buren Public Schools</t>
  </si>
  <si>
    <t>Van Dyke Public Schools</t>
  </si>
  <si>
    <t>Vanderbilt Area Schools</t>
  </si>
  <si>
    <t>Vanderbilt Charter Academy</t>
  </si>
  <si>
    <t>Vandercook Lake Public Schools</t>
  </si>
  <si>
    <t>Vanguard Charter Academy</t>
  </si>
  <si>
    <t>Vassar Public Schools</t>
  </si>
  <si>
    <t>Verona Township S/D #1F</t>
  </si>
  <si>
    <t>Vestaburg Community Schools</t>
  </si>
  <si>
    <t>Vicksburg Community Schools</t>
  </si>
  <si>
    <t>Virtual Learning Academy of St. Clair County</t>
  </si>
  <si>
    <t>Vista Charter Academy</t>
  </si>
  <si>
    <t>Vista Meadows Academy</t>
  </si>
  <si>
    <t>Voyageur Academy</t>
  </si>
  <si>
    <t>W-A-Y Academy</t>
  </si>
  <si>
    <t>Wakefield-Marenisco School District</t>
  </si>
  <si>
    <t>Walden Green Montessori</t>
  </si>
  <si>
    <t>Waldron Area Schools</t>
  </si>
  <si>
    <t>Walker Charter Academy</t>
  </si>
  <si>
    <t>Walkerville Public Schools</t>
  </si>
  <si>
    <t>Walled Lake Consolidated Schools</t>
  </si>
  <si>
    <t>Walton Charter Academy</t>
  </si>
  <si>
    <t>Warren Consolidated Schools</t>
  </si>
  <si>
    <t>Warren Woods Public Schools</t>
  </si>
  <si>
    <t>Warrendale Charter Academy</t>
  </si>
  <si>
    <t>Washington-Parks Academy</t>
  </si>
  <si>
    <t>Washtenaw ISD</t>
  </si>
  <si>
    <t>Washtenaw Technical Middle College</t>
  </si>
  <si>
    <t>Waterford Montessori Academy</t>
  </si>
  <si>
    <t>Waterford School District</t>
  </si>
  <si>
    <t>Watersmeet Township School District</t>
  </si>
  <si>
    <t>Watervliet School District</t>
  </si>
  <si>
    <t>Waverly Community Schools</t>
  </si>
  <si>
    <t>WAY Academy - Flint</t>
  </si>
  <si>
    <t>WAY Michigan</t>
  </si>
  <si>
    <t>Wayland Union Schools</t>
  </si>
  <si>
    <t>Wayne RESA</t>
  </si>
  <si>
    <t>Wayne-Westland Community School District</t>
  </si>
  <si>
    <t>Webberville Community Schools</t>
  </si>
  <si>
    <t>Wells Township School District</t>
  </si>
  <si>
    <t>Wellspring Preparatory High School</t>
  </si>
  <si>
    <t>West Bloomfield School District</t>
  </si>
  <si>
    <t>West Branch-Rose City Area Schools</t>
  </si>
  <si>
    <t>West Iron County Public Schools</t>
  </si>
  <si>
    <t>West MI Academy of Arts and Academics</t>
  </si>
  <si>
    <t>West MI Academy of Environmental Science</t>
  </si>
  <si>
    <t>West Michigan Aviation Academy</t>
  </si>
  <si>
    <t>West Ottawa Public School District</t>
  </si>
  <si>
    <t>West Shore Educational Service District</t>
  </si>
  <si>
    <t>West Village Academy</t>
  </si>
  <si>
    <t>Western School District</t>
  </si>
  <si>
    <t>Westfield Charter Academy</t>
  </si>
  <si>
    <t>Weston Preparatory Academy</t>
  </si>
  <si>
    <t>Westwood Community School District</t>
  </si>
  <si>
    <t>Westwood Heights Schools</t>
  </si>
  <si>
    <t>Wexford-Missaukee ISD</t>
  </si>
  <si>
    <t>White Cloud Public Schools</t>
  </si>
  <si>
    <t>White Pigeon Community Schools</t>
  </si>
  <si>
    <t>White Pine Academy</t>
  </si>
  <si>
    <t>Whitefish Township Schools</t>
  </si>
  <si>
    <t>Whiteford Agricultural School District of the Counties of Lenawee and Monroe</t>
  </si>
  <si>
    <t>Whitehall District Schools</t>
  </si>
  <si>
    <t>Whitmore Lake Public School District</t>
  </si>
  <si>
    <t>Whittemore-Prescott Area Schools</t>
  </si>
  <si>
    <t>Will Carleton Charter School Academy</t>
  </si>
  <si>
    <t>William C. Abney Academy</t>
  </si>
  <si>
    <t>Williamston Community Schools</t>
  </si>
  <si>
    <t>Windemere Park Charter Academy</t>
  </si>
  <si>
    <t>Windover High School</t>
  </si>
  <si>
    <t>Wolverine Community School District</t>
  </si>
  <si>
    <t>Woodhaven-Brownstown School District</t>
  </si>
  <si>
    <t>Woodland Park Academy</t>
  </si>
  <si>
    <t>Woodland School</t>
  </si>
  <si>
    <t>WSC Academy</t>
  </si>
  <si>
    <t>Wyandotte, School District of the City of</t>
  </si>
  <si>
    <t>Wyoming Public Schools</t>
  </si>
  <si>
    <t>Yale Public Schools</t>
  </si>
  <si>
    <t>Youth Advancement Academy</t>
  </si>
  <si>
    <t>Ypsilanti Community Schools</t>
  </si>
  <si>
    <t>Zeeland Public Schools</t>
  </si>
  <si>
    <t>Flex High School of Pontiac</t>
  </si>
  <si>
    <t>GEE Compass Academy</t>
  </si>
  <si>
    <t>Discovery Creative Pathways</t>
  </si>
  <si>
    <t>Footnotes:</t>
  </si>
  <si>
    <t>Calumet, Laurium &amp; Keweenaw Public Schools</t>
  </si>
  <si>
    <t>Eastpointe Community Schools (East Detroit Public Schools)</t>
  </si>
  <si>
    <t>Glenn Public School District (Ganges School District 4)</t>
  </si>
  <si>
    <t>Petoskey Public Schools</t>
  </si>
  <si>
    <t>Dearborn Academy</t>
  </si>
  <si>
    <t>Greenspire School</t>
  </si>
  <si>
    <t>James and Grace Lee Boggs School</t>
  </si>
  <si>
    <t>New Standard Academy</t>
  </si>
  <si>
    <t>yes</t>
  </si>
  <si>
    <t>no</t>
  </si>
  <si>
    <t>Not on SAIPE list</t>
  </si>
  <si>
    <t>Not on NCES list</t>
  </si>
  <si>
    <t>Not on EPA's 2022 priority school district list</t>
  </si>
  <si>
    <t>Not in MDE dataset</t>
  </si>
  <si>
    <t xml:space="preserve">NOTE: Efforts were made to include all school districts in Michigan for consideration regarding each prioritization criteria and to use the most update information possible. However, there are limitations to this list. Most notably, some school districts are not included in all of the datasets used to compile this list, e.g. most public charter school districts are not in the SAIPE database. As a result, school districts are encouraged to self-certify in the application if they have evidence showing they meet a given prioritization criteria, e.g. regarding SAIPE, a school district can self-certify that 15% or more of its students are from families with income below the poverty line. </t>
  </si>
  <si>
    <t xml:space="preserve">2. </t>
  </si>
  <si>
    <t xml:space="preserve">3. </t>
  </si>
  <si>
    <t xml:space="preserve">1a. </t>
  </si>
  <si>
    <t xml:space="preserve">1b. </t>
  </si>
  <si>
    <t>4.</t>
  </si>
  <si>
    <t>5.</t>
  </si>
  <si>
    <t>6.</t>
  </si>
  <si>
    <t>7.</t>
  </si>
  <si>
    <t>For the purposes of this funding opportunity, prioritized school districts (SDs) must meet one or more of the following prioritization criteria to receive additional funding (beyond 70%) as allocated below to a MAXIMUM of 90% of the total cost of the electric school bus, infrastructure and charging station: </t>
  </si>
  <si>
    <t>High-need SDs and low-income areas, limited to SDs listed in the Small Area Income and Poverty Estimates (SAIPE) School District Estimates for 2022 as having 15% or more students living in poverty are eligible to receive an additional 5% of funding. (The SAIPE estimates can be found at https://www.census.gov/data/datasets/2022/demo/saipe/2022-school-districts.html)</t>
  </si>
  <si>
    <t>High-need SDs and low-income areas, limited to SDs with the number of students receiving free and reduced lunch for 2024 school year is greater than or equal to 70% are eligible for an additional 5% of funding (The fall 2024 estimates can be obtained from the Michigan Department of Education)</t>
  </si>
  <si>
    <t>Not listed with FIPS CODE</t>
  </si>
  <si>
    <t>Not listed with District code</t>
  </si>
  <si>
    <t>District code</t>
  </si>
  <si>
    <t>District name</t>
  </si>
  <si>
    <t>Meets criteria 1b based on free/reduced price lunch data?</t>
  </si>
  <si>
    <t>Meets criteria 1a based on the Small Area Income and Poverty Estimates data?</t>
  </si>
  <si>
    <t>Meets criteria 2 based on local coding for rural?</t>
  </si>
  <si>
    <t>Meets criteria 3 based on being a Bureau-funded SD?</t>
  </si>
  <si>
    <t>Meets criteria 4 based on identified as receiving Impact Aid funds?</t>
  </si>
  <si>
    <t>FIPS Code</t>
  </si>
  <si>
    <t>Meets criteria 6 based on current nonattainment or maintenance area for National Ambient Air Quality Standards?</t>
  </si>
  <si>
    <t>Meets criteria 7 based on being in census tract with overall MiEJScreen score at 75th percentile or more?</t>
  </si>
  <si>
    <t>Not in SD dataset in Michigan geographic framework</t>
  </si>
  <si>
    <t>Prioritization criteria for additional funding and dataset sources used for school district resource table</t>
  </si>
  <si>
    <t>Percentage of funding each SD qualifies for based on criteria in this resource table?</t>
  </si>
  <si>
    <t>Criteria met out of those listed in this resource table*?</t>
  </si>
  <si>
    <t>*Criteria 1a and 1b are counted separately. Meeting each one of these criteria qualifies a SD to an additional 5% of funding. Criteria 5 is not included in this resource table.</t>
  </si>
  <si>
    <t>Rural SDs, limited to SDs identified with locale codes “42-Rural: Distant” and “43-Rural: Remote” by the National Center for Education Statistics (NCES) are eligible to receive an additional 5% of funding. (Local codes from 2022-2023 can be found at https://nces.ed.gov/ccd/elsi/tableGenerator.aspx)</t>
  </si>
  <si>
    <t>Bureau of Indian Affairs-funded SDs are eligible to receive an additional 5% of funding. (The list of Bureau SDs can be found at https://www.bie.edu/schools/directory and https://nces.ed.gov/ccd/elsi/tableGenerator.aspx)</t>
  </si>
  <si>
    <t>SDs that receive basic support payments under section 7703(b)(1) of title 20 for children who reside on Indian land are eligible to receive an additional 5% of funding. (The United States Environmental Protection Agency's 2022 Prioritized SD List was used to identify Michigan SDs receiving Impact Aid funds. This list can be found at https://www.epa.gov/system/files/documents/2022-05/2022-clean-school-bus-prioritized-applicant-list-2022-05.xlsx)</t>
  </si>
  <si>
    <t>SDs residing in a county currently designated as in nonattainment or maintenance status for NAAQS are eligible to receive an additional 5% of funding. (Map overlays and the associated tables were obtained from MiEJScreen, found at https://www.michigan.gov/egle/maps-data/miejscreen,  and the Michigan geographic framework SD map layer, found at https://gisagocss.state.mi.us/arcgis/rest/services/OpenData/michigan_geographic_framework/MapServer. The SD intersections with the Primary Sulfur Dioxide National Ambient Air Quality Standard Nonattainment Areas - 2010 and the Area Designations - 2015 Ozone Standard were found using ArcGIS Pro.)</t>
  </si>
  <si>
    <t>SDs servicing census tracts with MI EJScreen score percentiles of 75th and higher are automatically eligible to receive 90% of the total cost of the ESB and charging station. (Map overlays and the associated tables were obtained from MiEJScreen, found at https://www.michigan.gov/egle/maps-data/miejscreen,  and the Michigan geographic framework SD map layer, found at https://gisagocss.state.mi.us/arcgis/rest/services/OpenData/michigan_geographic_framework/MapServer. The SD intersections with census tracts having an overall MiEJScreen score in the 75th percentile and above were found using ArcGIS Pro.)</t>
  </si>
  <si>
    <t xml:space="preserve">NOTE: Efforts were made to include all SDs in Michigan for consideration regarding each prioritization criteria and to use the most update information possible. However, there are limitations to this list. Most notably, some SDs are not included in all of the datasets used to compile this list, e.g. most public charter SDs are not in the SAIPE database. As a result, SDs are encouraged to self-certify in the application if they have evidence showing they meet a given prioritization criteria, e.g. regarding SAIPE, a SD can self-certify that 15% or more of its students are from families with income below the poverty line. </t>
  </si>
  <si>
    <t>SDs wishing to utilize funding to purchase an ADA accessible bus are eligible to receive an additional 5% of funding. SDs should indicate intent to purchase an ADA accessible bus in the application.</t>
  </si>
  <si>
    <t xml:space="preserve">**The Ann Arbor Public Schools district boundary shares a road border with a census tract with a MiEJScreen score of 78, and  the geocoding of the road leads to this school district being included as having a census tract with an overall MiEJScreen score at or above the 75th percentile. However, with further review, the Ann Arbor Public Schools' geographic area does not meaningfully overlap with the area of any census tracts with overall MiEJScreen scores of 75 and higher.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</si>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</sst>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font>
    <font>
      <sz val="11"/>
      <name val="Calibri"/>
      <family val="2"/>
    </font>
    <font>
      <sz val="11"/>
      <color rgb="FF000000"/>
      <name val="Calibri"/>
      <family val="2"/>
      <scheme val="minor"/>
    </font>
    <font>
      <sz val="10"/>
      <color rgb="FF000000"/>
      <name val="Tahoma"/>
      <family val="2"/>
    </font>
    <font>
      <sz val="11"/>
      <color theme="1"/>
      <name val="Calibri"/>
      <family val="2"/>
      <scheme val="minor"/>
    </font>
    <font>
      <b/>
      <sz val="11"/>
      <color theme="1"/>
      <name val="Calibri"/>
      <family val="2"/>
      <scheme val="minor"/>
    </font>
    <font>
      <b/>
      <sz val="16"/>
      <color theme="1"/>
      <name val="Times New Roman"/>
      <family val="1"/>
    </font>
    <font>
      <sz val="12"/>
      <color theme="1"/>
      <name val="Calibri"/>
      <family val="2"/>
      <scheme val="minor"/>
    </font>
  </fonts>
  <fills count="2">
    <fill>
      <patternFill patternType="none"/>
    </fill>
    <fill>
      <patternFill patternType="gray125"/>
    </fill>
  </fills>
  <borders count="18">
    <border>
      <left/>
      <right/>
      <top/>
      <bottom/>
      <diagonal/>
    </border>
    <border>
      <left/>
      <right/>
      <top style="thin">
        <color theme="9" tint="0.39997558519241921"/>
      </top>
      <bottom style="thin">
        <color theme="9" tint="0.39997558519241921"/>
      </bottom>
      <diagonal/>
    </border>
    <border>
      <left style="thin">
        <color rgb="FFD3D3D3"/>
      </left>
      <right style="thin">
        <color rgb="FFD3D3D3"/>
      </right>
      <top/>
      <bottom style="thin">
        <color rgb="FFD3D3D3"/>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thin">
        <color theme="0"/>
      </right>
      <top/>
      <bottom style="thin">
        <color indexed="64"/>
      </bottom>
      <diagonal/>
    </border>
    <border>
      <left style="thin">
        <color theme="0"/>
      </left>
      <right style="medium">
        <color indexed="64"/>
      </right>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theme="0"/>
      </right>
      <top/>
      <bottom/>
      <diagonal/>
    </border>
  </borders>
  <cellStyleXfs count="3">
    <xf numFmtId="0" fontId="0" fillId="0" borderId="0"/>
    <xf numFmtId="0" fontId="3" fillId="0" borderId="0"/>
    <xf numFmtId="0" fontId="5" fillId="0" borderId="0"/>
  </cellStyleXfs>
  <cellXfs count="37">
    <xf numFmtId="0" fontId="0" fillId="0" borderId="0" xfId="0"/>
    <xf numFmtId="0" fontId="0" fillId="0" borderId="0" xfId="0" applyAlignment="1">
      <alignment horizontal="center"/>
    </xf>
    <xf numFmtId="0" fontId="4" fillId="0" borderId="2" xfId="1" applyFont="1" applyBorder="1" applyAlignment="1">
      <alignment vertical="top" wrapText="1" readingOrder="1"/>
    </xf>
    <xf numFmtId="0" fontId="4" fillId="0" borderId="0" xfId="1" applyFont="1" applyAlignment="1">
      <alignment vertical="top" wrapText="1" readingOrder="1"/>
    </xf>
    <xf numFmtId="49" fontId="5" fillId="0" borderId="3" xfId="2" applyNumberFormat="1" applyBorder="1"/>
    <xf numFmtId="49" fontId="5" fillId="0" borderId="4" xfId="2" applyNumberFormat="1" applyBorder="1"/>
    <xf numFmtId="49" fontId="5" fillId="0" borderId="3" xfId="2" applyNumberFormat="1" applyBorder="1" applyAlignment="1">
      <alignment vertical="top" wrapText="1"/>
    </xf>
    <xf numFmtId="49" fontId="5" fillId="0" borderId="4" xfId="2" applyNumberFormat="1" applyBorder="1" applyAlignment="1">
      <alignment vertical="top" wrapText="1"/>
    </xf>
    <xf numFmtId="49" fontId="5" fillId="0" borderId="9" xfId="2" applyNumberFormat="1" applyBorder="1" applyAlignment="1">
      <alignment horizontal="right" vertical="top"/>
    </xf>
    <xf numFmtId="49" fontId="5" fillId="0" borderId="11" xfId="2" applyNumberFormat="1" applyBorder="1"/>
    <xf numFmtId="49" fontId="5" fillId="0" borderId="13" xfId="2" applyNumberFormat="1" applyBorder="1" applyAlignment="1">
      <alignment horizontal="right" vertical="top"/>
    </xf>
    <xf numFmtId="49" fontId="5" fillId="0" borderId="9" xfId="2" applyNumberFormat="1" applyBorder="1"/>
    <xf numFmtId="49" fontId="5" fillId="0" borderId="17" xfId="2" applyNumberFormat="1" applyBorder="1" applyAlignment="1">
      <alignment horizontal="left" vertical="top" wrapText="1"/>
    </xf>
    <xf numFmtId="49" fontId="5" fillId="0" borderId="12" xfId="2" applyNumberFormat="1" applyBorder="1"/>
    <xf numFmtId="49" fontId="5" fillId="0" borderId="4" xfId="2" applyNumberFormat="1" applyBorder="1" applyAlignment="1">
      <alignment horizontal="left" vertical="top" wrapText="1"/>
    </xf>
    <xf numFmtId="0" fontId="0" fillId="0" borderId="10" xfId="2" applyFont="1" applyBorder="1" applyAlignment="1">
      <alignment horizontal="left" vertical="top" wrapText="1"/>
    </xf>
    <xf numFmtId="0" fontId="0" fillId="0" borderId="14" xfId="2" applyFont="1" applyBorder="1" applyAlignment="1">
      <alignment horizontal="left" vertical="top" wrapText="1"/>
    </xf>
    <xf numFmtId="0" fontId="0" fillId="0" borderId="0" xfId="0" applyAlignment="1">
      <alignment horizontal="right"/>
    </xf>
    <xf numFmtId="20" fontId="0" fillId="0" borderId="0" xfId="0" applyNumberFormat="1"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horizontal="left" wrapText="1"/>
    </xf>
    <xf numFmtId="49" fontId="0" fillId="0" borderId="0" xfId="0" applyNumberFormat="1" applyAlignment="1">
      <alignment horizontal="left" wrapText="1"/>
    </xf>
    <xf numFmtId="0" fontId="2" fillId="0" borderId="0" xfId="0" applyFont="1" applyAlignment="1">
      <alignment horizontal="left" wrapText="1"/>
    </xf>
    <xf numFmtId="49" fontId="2" fillId="0" borderId="0" xfId="0" applyNumberFormat="1" applyFont="1" applyAlignment="1">
      <alignment horizontal="left" wrapText="1"/>
    </xf>
    <xf numFmtId="0" fontId="1" fillId="0" borderId="0" xfId="0" applyFont="1" applyAlignment="1">
      <alignment horizontal="center" wrapText="1"/>
    </xf>
    <xf numFmtId="0" fontId="0" fillId="0" borderId="1" xfId="0" applyBorder="1" applyAlignment="1">
      <alignment horizontal="center" wrapText="1"/>
    </xf>
    <xf numFmtId="49" fontId="7" fillId="0" borderId="5" xfId="2" applyNumberFormat="1" applyFont="1" applyBorder="1" applyAlignment="1">
      <alignment horizontal="center" vertical="top" wrapText="1"/>
    </xf>
    <xf numFmtId="49" fontId="7" fillId="0" borderId="6" xfId="2" applyNumberFormat="1" applyFont="1" applyBorder="1" applyAlignment="1">
      <alignment horizontal="center" vertical="top" wrapText="1"/>
    </xf>
    <xf numFmtId="49" fontId="6" fillId="0" borderId="7" xfId="2" applyNumberFormat="1" applyFont="1" applyBorder="1" applyAlignment="1">
      <alignment horizontal="left" vertical="top" wrapText="1"/>
    </xf>
    <xf numFmtId="49" fontId="6" fillId="0" borderId="8" xfId="2" applyNumberFormat="1" applyFont="1" applyBorder="1" applyAlignment="1">
      <alignment horizontal="left" vertical="top" wrapText="1"/>
    </xf>
    <xf numFmtId="49" fontId="0" fillId="0" borderId="15" xfId="2" applyNumberFormat="1" applyFont="1" applyBorder="1" applyAlignment="1">
      <alignment horizontal="left" vertical="top" wrapText="1"/>
    </xf>
    <xf numFmtId="49" fontId="5" fillId="0" borderId="16" xfId="2" applyNumberFormat="1" applyBorder="1" applyAlignment="1">
      <alignment horizontal="left" vertical="top" wrapText="1"/>
    </xf>
    <xf numFmtId="0" fontId="8" fillId="0" borderId="0" xfId="0" applyFont="1" applyAlignment="1">
      <alignment horizontal="center" vertical="top" wrapText="1"/>
    </xf>
    <xf numFmtId="0" fontId="8" fillId="0" borderId="0" xfId="0" applyFont="1" applyAlignment="1">
      <alignment vertical="top" wrapText="1"/>
    </xf>
    <xf numFmtId="0" fontId="0" fillId="0" borderId="0" xfId="0" applyAlignment="1">
      <alignment horizontal="left"/>
    </xf>
    <xf numFmtId="0" fontId="0" fillId="0" borderId="0" xfId="0" applyAlignment="1">
      <alignment horizontal="left" vertical="top" wrapText="1"/>
    </xf>
  </cellXfs>
  <cellStyles count="3">
    <cellStyle name="Normal" xfId="0" builtinId="0"/>
    <cellStyle name="Normal 2" xfId="2" xr:uid="{9E885980-9B57-4A89-8076-7D4A98D0C0D2}"/>
    <cellStyle name="Normal 3" xfId="1" xr:uid="{C7717E5E-2E9E-44AE-9C35-0D0AAA054DB8}"/>
  </cellStyles>
  <dxfs count="14">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numFmt numFmtId="30" formatCode="@"/>
      <alignment horizontal="left"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631DD9-69F2-44E0-8DED-D23793878537}" name="Table134" displayName="Table134" ref="A1:L902" totalsRowShown="0" headerRowDxfId="13" dataDxfId="12">
  <autoFilter ref="A1:L902" xr:uid="{DC631DD9-69F2-44E0-8DED-D23793878537}"/>
  <sortState xmlns:xlrd2="http://schemas.microsoft.com/office/spreadsheetml/2017/richdata2" ref="A2:L902">
    <sortCondition ref="B1:B902"/>
  </sortState>
  <tableColumns count="12">
    <tableColumn id="1" xr3:uid="{B2E23DE7-CF0E-4A24-A882-0E9471EAF8B2}" name="FIPS Code" dataDxfId="11"/>
    <tableColumn id="2" xr3:uid="{A24CC7A7-D8E4-4E7A-9AA1-FFF213872E43}" name="District name" dataDxfId="10"/>
    <tableColumn id="3" xr3:uid="{AA5CF628-90D9-40FA-8085-282793BC7777}" name="District code" dataDxfId="9"/>
    <tableColumn id="4" xr3:uid="{08D41AC4-D7F5-4075-B4DC-85F4F9E8EA87}" name="Meets criteria 1a based on the Small Area Income and Poverty Estimates data?" dataDxfId="8"/>
    <tableColumn id="5" xr3:uid="{843CB9A0-4DED-46B8-BE0F-2BF73CA2B53C}" name="Meets criteria 1b based on free/reduced price lunch data?" dataDxfId="7"/>
    <tableColumn id="6" xr3:uid="{0315A5FF-7B2F-4CBF-BC08-396264086D1F}" name="Meets criteria 2 based on local coding for rural?" dataDxfId="6"/>
    <tableColumn id="7" xr3:uid="{2A945466-6A60-42A4-94C8-08BACE044D9D}" name="Meets criteria 3 based on being a Bureau-funded SD?" dataDxfId="5"/>
    <tableColumn id="8" xr3:uid="{41E9AC85-B941-41EE-88E0-495BA899AC79}" name="Meets criteria 4 based on identified as receiving Impact Aid funds?" dataDxfId="4"/>
    <tableColumn id="9" xr3:uid="{737B58C8-1C10-40FB-8319-D9FC6065652D}" name="Meets criteria 6 based on current nonattainment or maintenance area for National Ambient Air Quality Standards?" dataDxfId="3"/>
    <tableColumn id="10" xr3:uid="{7E532DB6-9B4B-4A83-96A0-E396A15A02B3}" name="Meets criteria 7 based on being in census tract with overall MiEJScreen score at 75th percentile or more?" dataDxfId="2"/>
    <tableColumn id="11" xr3:uid="{D995D4DA-5276-4EB7-9C93-2771C243E082}" name="Criteria met out of those listed in this resource table*?" dataDxfId="1">
      <calculatedColumnFormula>COUNTIF(Table134[[#This Row],[Meets criteria 1a based on the Small Area Income and Poverty Estimates data?]:[Meets criteria 7 based on being in census tract with overall MiEJScreen score at 75th percentile or more?]],"yes")</calculatedColumnFormula>
    </tableColumn>
    <tableColumn id="12" xr3:uid="{6735A677-DD3F-4538-875A-E1C67C103E73}" name="Percentage of funding each SD qualifies for based on criteria in this resource table?" dataDxfId="0">
      <calculatedColumnFormula>IF(J2="yes","90",IF(Table134[[#This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AF391-F8C0-455E-8158-C90234B1DAC3}">
  <sheetPr>
    <pageSetUpPr fitToPage="1"/>
  </sheetPr>
  <dimension ref="A1:C44"/>
  <sheetViews>
    <sheetView zoomScale="90" zoomScaleNormal="90" workbookViewId="0">
      <selection activeCell="B8" sqref="B8"/>
    </sheetView>
  </sheetViews>
  <sheetFormatPr defaultColWidth="8.7109375" defaultRowHeight="15" x14ac:dyDescent="0.25"/>
  <cols>
    <col min="1" max="1" width="4.5703125" style="5" customWidth="1"/>
    <col min="2" max="2" width="129.85546875" style="5" customWidth="1"/>
    <col min="3" max="3" width="6.85546875" style="5" customWidth="1"/>
    <col min="4" max="16384" width="8.7109375" style="5"/>
  </cols>
  <sheetData>
    <row r="1" spans="1:3" ht="20.25" x14ac:dyDescent="0.25">
      <c r="A1" s="27" t="s">
        <v>933</v>
      </c>
      <c r="B1" s="28"/>
      <c r="C1" s="4"/>
    </row>
    <row r="2" spans="1:3" s="7" customFormat="1" ht="55.5" customHeight="1" x14ac:dyDescent="0.25">
      <c r="A2" s="29" t="s">
        <v>917</v>
      </c>
      <c r="B2" s="30"/>
      <c r="C2" s="6"/>
    </row>
    <row r="3" spans="1:3" ht="60" customHeight="1" x14ac:dyDescent="0.25">
      <c r="A3" s="8" t="s">
        <v>911</v>
      </c>
      <c r="B3" s="15" t="s">
        <v>918</v>
      </c>
      <c r="C3" s="9"/>
    </row>
    <row r="4" spans="1:3" ht="60" customHeight="1" x14ac:dyDescent="0.25">
      <c r="A4" s="8" t="s">
        <v>912</v>
      </c>
      <c r="B4" s="15" t="s">
        <v>919</v>
      </c>
      <c r="C4" s="9"/>
    </row>
    <row r="5" spans="1:3" ht="60" customHeight="1" x14ac:dyDescent="0.25">
      <c r="A5" s="8" t="s">
        <v>909</v>
      </c>
      <c r="B5" s="15" t="s">
        <v>937</v>
      </c>
      <c r="C5" s="9"/>
    </row>
    <row r="6" spans="1:3" ht="60" customHeight="1" x14ac:dyDescent="0.25">
      <c r="A6" s="8" t="s">
        <v>910</v>
      </c>
      <c r="B6" s="15" t="s">
        <v>938</v>
      </c>
      <c r="C6" s="11"/>
    </row>
    <row r="7" spans="1:3" ht="60" customHeight="1" x14ac:dyDescent="0.25">
      <c r="A7" s="10" t="s">
        <v>913</v>
      </c>
      <c r="B7" s="16" t="s">
        <v>939</v>
      </c>
      <c r="C7" s="9"/>
    </row>
    <row r="8" spans="1:3" ht="60" customHeight="1" x14ac:dyDescent="0.25">
      <c r="A8" s="10" t="s">
        <v>914</v>
      </c>
      <c r="B8" s="16" t="s">
        <v>943</v>
      </c>
    </row>
    <row r="9" spans="1:3" ht="60" customHeight="1" x14ac:dyDescent="0.25">
      <c r="A9" s="10" t="s">
        <v>915</v>
      </c>
      <c r="B9" s="16" t="s">
        <v>940</v>
      </c>
    </row>
    <row r="10" spans="1:3" ht="60" customHeight="1" x14ac:dyDescent="0.25">
      <c r="A10" s="10" t="s">
        <v>916</v>
      </c>
      <c r="B10" s="16" t="s">
        <v>941</v>
      </c>
    </row>
    <row r="11" spans="1:3" ht="79.5" customHeight="1" thickBot="1" x14ac:dyDescent="0.3">
      <c r="A11" s="31" t="s">
        <v>942</v>
      </c>
      <c r="B11" s="32"/>
    </row>
    <row r="12" spans="1:3" x14ac:dyDescent="0.25">
      <c r="A12" s="12"/>
      <c r="B12" s="4"/>
    </row>
    <row r="13" spans="1:3" x14ac:dyDescent="0.25">
      <c r="A13" s="14"/>
      <c r="B13" s="13"/>
    </row>
    <row r="14" spans="1:3" x14ac:dyDescent="0.25">
      <c r="A14" s="14"/>
    </row>
    <row r="15" spans="1:3" x14ac:dyDescent="0.25">
      <c r="A15" s="14"/>
    </row>
    <row r="16" spans="1:3" x14ac:dyDescent="0.25">
      <c r="A16" s="14"/>
    </row>
    <row r="17" spans="1:1" x14ac:dyDescent="0.25">
      <c r="A17" s="14"/>
    </row>
    <row r="18" spans="1:1" x14ac:dyDescent="0.25">
      <c r="A18" s="14"/>
    </row>
    <row r="19" spans="1:1" x14ac:dyDescent="0.25">
      <c r="A19" s="14"/>
    </row>
    <row r="20" spans="1:1" x14ac:dyDescent="0.25">
      <c r="A20" s="14"/>
    </row>
    <row r="21" spans="1:1" x14ac:dyDescent="0.25">
      <c r="A21" s="14"/>
    </row>
    <row r="22" spans="1:1" x14ac:dyDescent="0.25">
      <c r="A22" s="14"/>
    </row>
    <row r="23" spans="1:1" x14ac:dyDescent="0.25">
      <c r="A23" s="14"/>
    </row>
    <row r="24" spans="1:1" x14ac:dyDescent="0.25">
      <c r="A24" s="14"/>
    </row>
    <row r="25" spans="1:1" x14ac:dyDescent="0.25">
      <c r="A25" s="14"/>
    </row>
    <row r="26" spans="1:1" x14ac:dyDescent="0.25">
      <c r="A26" s="14"/>
    </row>
    <row r="27" spans="1:1" x14ac:dyDescent="0.25">
      <c r="A27" s="14"/>
    </row>
    <row r="28" spans="1:1" x14ac:dyDescent="0.25">
      <c r="A28" s="14"/>
    </row>
    <row r="29" spans="1:1" x14ac:dyDescent="0.25">
      <c r="A29" s="14"/>
    </row>
    <row r="30" spans="1:1" x14ac:dyDescent="0.25">
      <c r="A30" s="14"/>
    </row>
    <row r="31" spans="1:1" x14ac:dyDescent="0.25">
      <c r="A31" s="14"/>
    </row>
    <row r="32" spans="1:1" x14ac:dyDescent="0.25">
      <c r="A32" s="14"/>
    </row>
    <row r="33" spans="1:1" x14ac:dyDescent="0.25">
      <c r="A33" s="14"/>
    </row>
    <row r="34" spans="1:1" x14ac:dyDescent="0.25">
      <c r="A34" s="14"/>
    </row>
    <row r="35" spans="1:1" x14ac:dyDescent="0.25">
      <c r="A35" s="14"/>
    </row>
    <row r="36" spans="1:1" x14ac:dyDescent="0.25">
      <c r="A36" s="14"/>
    </row>
    <row r="37" spans="1:1" x14ac:dyDescent="0.25">
      <c r="A37" s="14"/>
    </row>
    <row r="38" spans="1:1" x14ac:dyDescent="0.25">
      <c r="A38" s="14"/>
    </row>
    <row r="39" spans="1:1" x14ac:dyDescent="0.25">
      <c r="A39" s="14"/>
    </row>
    <row r="40" spans="1:1" x14ac:dyDescent="0.25">
      <c r="A40" s="14"/>
    </row>
    <row r="41" spans="1:1" x14ac:dyDescent="0.25">
      <c r="A41" s="14"/>
    </row>
    <row r="42" spans="1:1" x14ac:dyDescent="0.25">
      <c r="A42" s="14"/>
    </row>
    <row r="43" spans="1:1" x14ac:dyDescent="0.25">
      <c r="A43" s="14"/>
    </row>
    <row r="44" spans="1:1" x14ac:dyDescent="0.25">
      <c r="A44" s="14"/>
    </row>
  </sheetData>
  <mergeCells count="3">
    <mergeCell ref="A1:B1"/>
    <mergeCell ref="A2:B2"/>
    <mergeCell ref="A11:B11"/>
  </mergeCells>
  <printOptions horizontalCentered="1"/>
  <pageMargins left="0.7" right="0.7" top="0.75" bottom="0.75" header="0.3" footer="0.3"/>
  <pageSetup scale="86" fitToHeight="0" orientation="landscape" horizontalDpi="200" verticalDpi="200" r:id="rId1"/>
  <headerFooter differentFirst="1">
    <oddFooter>&amp;RPage &amp;P of &amp;N</oddFooter>
    <firstHeader>&amp;L&amp;G&amp;C2022 Clean School Bus Prioritized School Districts List&amp;ROffice of Transportation and Air Quality
May 2022</firstHeader>
    <firstFooter>&amp;RPage &amp;P of &amp;N</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7142E-DB20-419B-AC9E-5B4F3173A7E8}">
  <dimension ref="A1:L920"/>
  <sheetViews>
    <sheetView tabSelected="1" workbookViewId="0"/>
  </sheetViews>
  <sheetFormatPr defaultRowHeight="15" x14ac:dyDescent="0.25"/>
  <cols>
    <col min="1" max="1" width="15.7109375" style="1" customWidth="1"/>
    <col min="2" max="2" width="43.85546875" customWidth="1"/>
    <col min="3" max="3" width="17.85546875" customWidth="1"/>
    <col min="4" max="4" width="71.85546875" style="1" customWidth="1"/>
    <col min="5" max="5" width="54.140625" style="1" customWidth="1"/>
    <col min="6" max="6" width="44.7109375" style="1" customWidth="1"/>
    <col min="7" max="7" width="49.7109375" style="1" customWidth="1"/>
    <col min="8" max="8" width="61.7109375" customWidth="1"/>
    <col min="9" max="10" width="73.42578125" customWidth="1"/>
    <col min="11" max="11" width="35.7109375" customWidth="1"/>
    <col min="12" max="12" width="45.85546875" style="17" customWidth="1"/>
  </cols>
  <sheetData>
    <row r="1" spans="1:12" s="34" customFormat="1" ht="39.950000000000003" customHeight="1" x14ac:dyDescent="0.25">
      <c r="A1" s="33" t="s">
        <v>929</v>
      </c>
      <c r="B1" s="33" t="s">
        <v>923</v>
      </c>
      <c r="C1" s="33" t="s">
        <v>922</v>
      </c>
      <c r="D1" s="33" t="s">
        <v>925</v>
      </c>
      <c r="E1" s="33" t="s">
        <v>924</v>
      </c>
      <c r="F1" s="33" t="s">
        <v>926</v>
      </c>
      <c r="G1" s="33" t="s">
        <v>927</v>
      </c>
      <c r="H1" s="33" t="s">
        <v>928</v>
      </c>
      <c r="I1" s="33" t="s">
        <v>930</v>
      </c>
      <c r="J1" s="33" t="s">
        <v>931</v>
      </c>
      <c r="K1" s="33" t="s">
        <v>935</v>
      </c>
      <c r="L1" s="33" t="s">
        <v>934</v>
      </c>
    </row>
    <row r="2" spans="1:12" s="20" customFormat="1" ht="27" customHeight="1" x14ac:dyDescent="0.25">
      <c r="A2" s="19">
        <v>2600330</v>
      </c>
      <c r="B2" s="22" t="s">
        <v>1</v>
      </c>
      <c r="C2" s="19">
        <v>56903</v>
      </c>
      <c r="D2" s="19" t="s">
        <v>904</v>
      </c>
      <c r="E2" s="19" t="s">
        <v>903</v>
      </c>
      <c r="F2" s="19" t="s">
        <v>903</v>
      </c>
      <c r="G2" s="19" t="s">
        <v>903</v>
      </c>
      <c r="H2" s="19" t="s">
        <v>906</v>
      </c>
      <c r="I2" s="19" t="s">
        <v>932</v>
      </c>
      <c r="J2" s="19" t="s">
        <v>932</v>
      </c>
      <c r="K2" s="19">
        <f>COUNTIF(Table134[[#This Row],[Meets criteria 1a based on the Small Area Income and Poverty Estimates data?]:[Meets criteria 7 based on being in census tract with overall MiEJScreen score at 75th percentile or more?]],"yes")</f>
        <v>0</v>
      </c>
      <c r="L2" s="19">
        <f>IF(J2="yes","90",IF(Table134[[#This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 spans="1:12" s="20" customFormat="1" ht="27" customHeight="1" x14ac:dyDescent="0.25">
      <c r="A3" s="19">
        <v>2600166</v>
      </c>
      <c r="B3" s="22" t="s">
        <v>2</v>
      </c>
      <c r="C3" s="19">
        <v>82921</v>
      </c>
      <c r="D3" s="19" t="s">
        <v>904</v>
      </c>
      <c r="E3" s="19" t="s">
        <v>903</v>
      </c>
      <c r="F3" s="19" t="s">
        <v>903</v>
      </c>
      <c r="G3" s="19" t="s">
        <v>903</v>
      </c>
      <c r="H3" s="19" t="s">
        <v>906</v>
      </c>
      <c r="I3" s="19" t="s">
        <v>932</v>
      </c>
      <c r="J3" s="19" t="s">
        <v>932</v>
      </c>
      <c r="K3" s="19">
        <f>COUNTIF(Table134[[#This Row],[Meets criteria 1a based on the Small Area Income and Poverty Estimates data?]:[Meets criteria 7 based on being in census tract with overall MiEJScreen score at 75th percentile or more?]],"yes")</f>
        <v>0</v>
      </c>
      <c r="L3" s="19">
        <f>IF(J3="yes","90",IF(Table134[[#This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 spans="1:12" s="20" customFormat="1" ht="27" customHeight="1" x14ac:dyDescent="0.25">
      <c r="A4" s="19">
        <v>2600308</v>
      </c>
      <c r="B4" s="22" t="s">
        <v>3</v>
      </c>
      <c r="C4" s="19">
        <v>50911</v>
      </c>
      <c r="D4" s="19" t="s">
        <v>904</v>
      </c>
      <c r="E4" s="19" t="s">
        <v>903</v>
      </c>
      <c r="F4" s="19" t="s">
        <v>903</v>
      </c>
      <c r="G4" s="19" t="s">
        <v>903</v>
      </c>
      <c r="H4" s="19" t="s">
        <v>906</v>
      </c>
      <c r="I4" s="19" t="s">
        <v>932</v>
      </c>
      <c r="J4" s="19" t="s">
        <v>932</v>
      </c>
      <c r="K4" s="19">
        <f>COUNTIF(Table134[[#This Row],[Meets criteria 1a based on the Small Area Income and Poverty Estimates data?]:[Meets criteria 7 based on being in census tract with overall MiEJScreen score at 75th percentile or more?]],"yes")</f>
        <v>0</v>
      </c>
      <c r="L4" s="19">
        <f>IF(J4="yes","90",IF(Table134[[#This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 spans="1:12" s="20" customFormat="1" ht="27" customHeight="1" x14ac:dyDescent="0.25">
      <c r="A5" s="19">
        <v>2600963</v>
      </c>
      <c r="B5" s="22" t="s">
        <v>4</v>
      </c>
      <c r="C5" s="19">
        <v>82717</v>
      </c>
      <c r="D5" s="19" t="s">
        <v>904</v>
      </c>
      <c r="E5" s="19" t="s">
        <v>903</v>
      </c>
      <c r="F5" s="19" t="s">
        <v>903</v>
      </c>
      <c r="G5" s="19" t="s">
        <v>903</v>
      </c>
      <c r="H5" s="19" t="s">
        <v>906</v>
      </c>
      <c r="I5" s="19" t="s">
        <v>932</v>
      </c>
      <c r="J5" s="19" t="s">
        <v>932</v>
      </c>
      <c r="K5" s="19">
        <f>COUNTIF(Table134[[#This Row],[Meets criteria 1a based on the Small Area Income and Poverty Estimates data?]:[Meets criteria 7 based on being in census tract with overall MiEJScreen score at 75th percentile or more?]],"yes")</f>
        <v>0</v>
      </c>
      <c r="L5" s="19">
        <f>IF(J5="yes","90",IF(Table134[[#This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 spans="1:12" s="20" customFormat="1" ht="27" customHeight="1" x14ac:dyDescent="0.25">
      <c r="A6" s="19">
        <v>2601890</v>
      </c>
      <c r="B6" s="22" t="s">
        <v>5</v>
      </c>
      <c r="C6" s="19">
        <v>31020</v>
      </c>
      <c r="D6" s="19" t="s">
        <v>903</v>
      </c>
      <c r="E6" s="19" t="s">
        <v>903</v>
      </c>
      <c r="F6" s="19" t="s">
        <v>902</v>
      </c>
      <c r="G6" s="19" t="s">
        <v>903</v>
      </c>
      <c r="H6" s="19" t="s">
        <v>903</v>
      </c>
      <c r="I6" s="19" t="s">
        <v>903</v>
      </c>
      <c r="J6" s="19" t="s">
        <v>903</v>
      </c>
      <c r="K6" s="19">
        <f>COUNTIF(Table134[[#This Row],[Meets criteria 1a based on the Small Area Income and Poverty Estimates data?]:[Meets criteria 7 based on being in census tract with overall MiEJScreen score at 75th percentile or more?]],"yes")</f>
        <v>1</v>
      </c>
      <c r="L6" s="19">
        <f>IF(J6="yes","90",IF(Table134[[#This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 spans="1:12" s="20" customFormat="1" ht="27" customHeight="1" x14ac:dyDescent="0.25">
      <c r="A7" s="19">
        <v>2601920</v>
      </c>
      <c r="B7" s="22" t="s">
        <v>6</v>
      </c>
      <c r="C7" s="19">
        <v>46020</v>
      </c>
      <c r="D7" s="19" t="s">
        <v>903</v>
      </c>
      <c r="E7" s="19" t="s">
        <v>903</v>
      </c>
      <c r="F7" s="19" t="s">
        <v>902</v>
      </c>
      <c r="G7" s="19" t="s">
        <v>903</v>
      </c>
      <c r="H7" s="19" t="s">
        <v>903</v>
      </c>
      <c r="I7" s="19" t="s">
        <v>903</v>
      </c>
      <c r="J7" s="19" t="s">
        <v>903</v>
      </c>
      <c r="K7" s="19">
        <f>COUNTIF(Table134[[#This Row],[Meets criteria 1a based on the Small Area Income and Poverty Estimates data?]:[Meets criteria 7 based on being in census tract with overall MiEJScreen score at 75th percentile or more?]],"yes")</f>
        <v>1</v>
      </c>
      <c r="L7" s="19">
        <f>IF(J7="yes","90",IF(Table134[[#This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 spans="1:12" s="20" customFormat="1" ht="27" customHeight="1" x14ac:dyDescent="0.25">
      <c r="A8" s="19">
        <v>2601950</v>
      </c>
      <c r="B8" s="22" t="s">
        <v>7</v>
      </c>
      <c r="C8" s="19">
        <v>46010</v>
      </c>
      <c r="D8" s="19" t="s">
        <v>902</v>
      </c>
      <c r="E8" s="19" t="s">
        <v>902</v>
      </c>
      <c r="F8" s="19" t="s">
        <v>903</v>
      </c>
      <c r="G8" s="19" t="s">
        <v>903</v>
      </c>
      <c r="H8" s="19" t="s">
        <v>906</v>
      </c>
      <c r="I8" s="19" t="s">
        <v>903</v>
      </c>
      <c r="J8" s="19" t="s">
        <v>902</v>
      </c>
      <c r="K8" s="19">
        <f>COUNTIF(Table134[[#This Row],[Meets criteria 1a based on the Small Area Income and Poverty Estimates data?]:[Meets criteria 7 based on being in census tract with overall MiEJScreen score at 75th percentile or more?]],"yes")</f>
        <v>3</v>
      </c>
      <c r="L8" s="19" t="str">
        <f>IF(J8="yes","90",IF(Table134[[#This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9" spans="1:12" s="20" customFormat="1" ht="27" customHeight="1" x14ac:dyDescent="0.25">
      <c r="A9" s="19">
        <v>2600255</v>
      </c>
      <c r="B9" s="22" t="s">
        <v>8</v>
      </c>
      <c r="C9" s="19">
        <v>63914</v>
      </c>
      <c r="D9" s="19" t="s">
        <v>904</v>
      </c>
      <c r="E9" s="19" t="s">
        <v>903</v>
      </c>
      <c r="F9" s="19" t="s">
        <v>903</v>
      </c>
      <c r="G9" s="19" t="s">
        <v>903</v>
      </c>
      <c r="H9" s="19" t="s">
        <v>906</v>
      </c>
      <c r="I9" s="19" t="s">
        <v>932</v>
      </c>
      <c r="J9" s="19" t="s">
        <v>932</v>
      </c>
      <c r="K9" s="19">
        <f>COUNTIF(Table134[[#This Row],[Meets criteria 1a based on the Small Area Income and Poverty Estimates data?]:[Meets criteria 7 based on being in census tract with overall MiEJScreen score at 75th percentile or more?]],"yes")</f>
        <v>0</v>
      </c>
      <c r="L9" s="19">
        <f>IF(J9="yes","90",IF(Table134[[#This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0" spans="1:12" s="20" customFormat="1" ht="27" customHeight="1" x14ac:dyDescent="0.25">
      <c r="A10" s="19">
        <v>2600106</v>
      </c>
      <c r="B10" s="22" t="s">
        <v>9</v>
      </c>
      <c r="C10" s="19">
        <v>63901</v>
      </c>
      <c r="D10" s="19" t="s">
        <v>904</v>
      </c>
      <c r="E10" s="19" t="s">
        <v>903</v>
      </c>
      <c r="F10" s="19" t="s">
        <v>903</v>
      </c>
      <c r="G10" s="19" t="s">
        <v>903</v>
      </c>
      <c r="H10" s="19" t="s">
        <v>906</v>
      </c>
      <c r="I10" s="19" t="s">
        <v>932</v>
      </c>
      <c r="J10" s="19" t="s">
        <v>932</v>
      </c>
      <c r="K10" s="19">
        <f>COUNTIF(Table134[[#This Row],[Meets criteria 1a based on the Small Area Income and Poverty Estimates data?]:[Meets criteria 7 based on being in census tract with overall MiEJScreen score at 75th percentile or more?]],"yes")</f>
        <v>0</v>
      </c>
      <c r="L10" s="19">
        <f>IF(J10="yes","90",IF(Table134[[#This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1" spans="1:12" s="20" customFormat="1" ht="27" customHeight="1" x14ac:dyDescent="0.25">
      <c r="A11" s="19">
        <v>2601980</v>
      </c>
      <c r="B11" s="22" t="s">
        <v>10</v>
      </c>
      <c r="C11" s="19">
        <v>58020</v>
      </c>
      <c r="D11" s="19" t="s">
        <v>903</v>
      </c>
      <c r="E11" s="19" t="s">
        <v>902</v>
      </c>
      <c r="F11" s="19" t="s">
        <v>903</v>
      </c>
      <c r="G11" s="19" t="s">
        <v>903</v>
      </c>
      <c r="H11" s="19" t="s">
        <v>906</v>
      </c>
      <c r="I11" s="19" t="s">
        <v>902</v>
      </c>
      <c r="J11" s="19" t="s">
        <v>903</v>
      </c>
      <c r="K11" s="19">
        <f>COUNTIF(Table134[[#This Row],[Meets criteria 1a based on the Small Area Income and Poverty Estimates data?]:[Meets criteria 7 based on being in census tract with overall MiEJScreen score at 75th percentile or more?]],"yes")</f>
        <v>2</v>
      </c>
      <c r="L11" s="19">
        <f>IF(J11="yes","90",IF(Table134[[#This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2" spans="1:12" s="20" customFormat="1" ht="27" customHeight="1" x14ac:dyDescent="0.25">
      <c r="A12" s="19">
        <v>2602010</v>
      </c>
      <c r="B12" s="22" t="s">
        <v>11</v>
      </c>
      <c r="C12" s="19">
        <v>79010</v>
      </c>
      <c r="D12" s="19" t="s">
        <v>902</v>
      </c>
      <c r="E12" s="19" t="s">
        <v>903</v>
      </c>
      <c r="F12" s="19" t="s">
        <v>902</v>
      </c>
      <c r="G12" s="19" t="s">
        <v>903</v>
      </c>
      <c r="H12" s="19" t="s">
        <v>903</v>
      </c>
      <c r="I12" s="19" t="s">
        <v>903</v>
      </c>
      <c r="J12" s="19" t="s">
        <v>903</v>
      </c>
      <c r="K12" s="19">
        <f>COUNTIF(Table134[[#This Row],[Meets criteria 1a based on the Small Area Income and Poverty Estimates data?]:[Meets criteria 7 based on being in census tract with overall MiEJScreen score at 75th percentile or more?]],"yes")</f>
        <v>2</v>
      </c>
      <c r="L12" s="19">
        <f>IF(J12="yes","90",IF(Table134[[#This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3" spans="1:12" s="20" customFormat="1" ht="27" customHeight="1" x14ac:dyDescent="0.25">
      <c r="A13" s="19">
        <v>2621810</v>
      </c>
      <c r="B13" s="22" t="s">
        <v>12</v>
      </c>
      <c r="C13" s="19">
        <v>24030</v>
      </c>
      <c r="D13" s="19" t="s">
        <v>903</v>
      </c>
      <c r="E13" s="19" t="s">
        <v>903</v>
      </c>
      <c r="F13" s="19" t="s">
        <v>902</v>
      </c>
      <c r="G13" s="19" t="s">
        <v>903</v>
      </c>
      <c r="H13" s="19" t="s">
        <v>903</v>
      </c>
      <c r="I13" s="19" t="s">
        <v>903</v>
      </c>
      <c r="J13" s="19" t="s">
        <v>903</v>
      </c>
      <c r="K13" s="19">
        <f>COUNTIF(Table134[[#This Row],[Meets criteria 1a based on the Small Area Income and Poverty Estimates data?]:[Meets criteria 7 based on being in census tract with overall MiEJScreen score at 75th percentile or more?]],"yes")</f>
        <v>1</v>
      </c>
      <c r="L13" s="19">
        <f>IF(J13="yes","90",IF(Table134[[#This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4" spans="1:12" s="20" customFormat="1" ht="27" customHeight="1" x14ac:dyDescent="0.25">
      <c r="A14" s="19">
        <v>2602040</v>
      </c>
      <c r="B14" s="22" t="s">
        <v>13</v>
      </c>
      <c r="C14" s="19">
        <v>5010</v>
      </c>
      <c r="D14" s="19" t="s">
        <v>902</v>
      </c>
      <c r="E14" s="19" t="s">
        <v>903</v>
      </c>
      <c r="F14" s="19" t="s">
        <v>902</v>
      </c>
      <c r="G14" s="19" t="s">
        <v>903</v>
      </c>
      <c r="H14" s="19" t="s">
        <v>903</v>
      </c>
      <c r="I14" s="19" t="s">
        <v>903</v>
      </c>
      <c r="J14" s="19" t="s">
        <v>903</v>
      </c>
      <c r="K14" s="19">
        <f>COUNTIF(Table134[[#This Row],[Meets criteria 1a based on the Small Area Income and Poverty Estimates data?]:[Meets criteria 7 based on being in census tract with overall MiEJScreen score at 75th percentile or more?]],"yes")</f>
        <v>2</v>
      </c>
      <c r="L14" s="19">
        <f>IF(J14="yes","90",IF(Table134[[#This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5" spans="1:12" s="20" customFormat="1" ht="27" customHeight="1" x14ac:dyDescent="0.25">
      <c r="A15" s="19">
        <v>2602160</v>
      </c>
      <c r="B15" s="22" t="s">
        <v>14</v>
      </c>
      <c r="C15" s="19">
        <v>1010</v>
      </c>
      <c r="D15" s="19" t="s">
        <v>902</v>
      </c>
      <c r="E15" s="19" t="s">
        <v>903</v>
      </c>
      <c r="F15" s="19" t="s">
        <v>902</v>
      </c>
      <c r="G15" s="19" t="s">
        <v>903</v>
      </c>
      <c r="H15" s="19" t="s">
        <v>903</v>
      </c>
      <c r="I15" s="19" t="s">
        <v>903</v>
      </c>
      <c r="J15" s="19" t="s">
        <v>903</v>
      </c>
      <c r="K15" s="19">
        <f>COUNTIF(Table134[[#This Row],[Meets criteria 1a based on the Small Area Income and Poverty Estimates data?]:[Meets criteria 7 based on being in census tract with overall MiEJScreen score at 75th percentile or more?]],"yes")</f>
        <v>2</v>
      </c>
      <c r="L15" s="19">
        <f>IF(J15="yes","90",IF(Table134[[#This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6" spans="1:12" s="20" customFormat="1" ht="27" customHeight="1" x14ac:dyDescent="0.25">
      <c r="A16" s="19">
        <v>2602190</v>
      </c>
      <c r="B16" s="22" t="s">
        <v>15</v>
      </c>
      <c r="C16" s="19">
        <v>74030</v>
      </c>
      <c r="D16" s="19" t="s">
        <v>903</v>
      </c>
      <c r="E16" s="19" t="s">
        <v>903</v>
      </c>
      <c r="F16" s="19" t="s">
        <v>903</v>
      </c>
      <c r="G16" s="19" t="s">
        <v>903</v>
      </c>
      <c r="H16" s="19" t="s">
        <v>906</v>
      </c>
      <c r="I16" s="19" t="s">
        <v>902</v>
      </c>
      <c r="J16" s="19" t="s">
        <v>903</v>
      </c>
      <c r="K16" s="19">
        <f>COUNTIF(Table134[[#This Row],[Meets criteria 1a based on the Small Area Income and Poverty Estimates data?]:[Meets criteria 7 based on being in census tract with overall MiEJScreen score at 75th percentile or more?]],"yes")</f>
        <v>1</v>
      </c>
      <c r="L16" s="19">
        <f>IF(J16="yes","90",IF(Table134[[#This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7" spans="1:12" s="20" customFormat="1" ht="27" customHeight="1" x14ac:dyDescent="0.25">
      <c r="A17" s="19">
        <v>2680100</v>
      </c>
      <c r="B17" s="22" t="s">
        <v>16</v>
      </c>
      <c r="C17" s="19">
        <v>3000</v>
      </c>
      <c r="D17" s="19" t="s">
        <v>904</v>
      </c>
      <c r="E17" s="19" t="s">
        <v>903</v>
      </c>
      <c r="F17" s="19" t="s">
        <v>903</v>
      </c>
      <c r="G17" s="19" t="s">
        <v>903</v>
      </c>
      <c r="H17" s="19" t="s">
        <v>906</v>
      </c>
      <c r="I17" s="19" t="s">
        <v>932</v>
      </c>
      <c r="J17" s="19" t="s">
        <v>932</v>
      </c>
      <c r="K17" s="19">
        <f>COUNTIF(Table134[[#This Row],[Meets criteria 1a based on the Small Area Income and Poverty Estimates data?]:[Meets criteria 7 based on being in census tract with overall MiEJScreen score at 75th percentile or more?]],"yes")</f>
        <v>0</v>
      </c>
      <c r="L17" s="19">
        <f>IF(J17="yes","90",IF(Table134[[#This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8" spans="1:12" s="20" customFormat="1" ht="27" customHeight="1" x14ac:dyDescent="0.25">
      <c r="A18" s="19">
        <v>2602220</v>
      </c>
      <c r="B18" s="22" t="s">
        <v>17</v>
      </c>
      <c r="C18" s="19">
        <v>3030</v>
      </c>
      <c r="D18" s="19" t="s">
        <v>902</v>
      </c>
      <c r="E18" s="19" t="s">
        <v>902</v>
      </c>
      <c r="F18" s="19" t="s">
        <v>903</v>
      </c>
      <c r="G18" s="19" t="s">
        <v>903</v>
      </c>
      <c r="H18" s="19" t="s">
        <v>906</v>
      </c>
      <c r="I18" s="19" t="s">
        <v>902</v>
      </c>
      <c r="J18" s="19" t="s">
        <v>903</v>
      </c>
      <c r="K18" s="19">
        <f>COUNTIF(Table134[[#This Row],[Meets criteria 1a based on the Small Area Income and Poverty Estimates data?]:[Meets criteria 7 based on being in census tract with overall MiEJScreen score at 75th percentile or more?]],"yes")</f>
        <v>3</v>
      </c>
      <c r="L18" s="19">
        <f>IF(J18="yes","90",IF(Table134[[#This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19" spans="1:12" s="20" customFormat="1" ht="27" customHeight="1" x14ac:dyDescent="0.25">
      <c r="A19" s="19">
        <v>2602520</v>
      </c>
      <c r="B19" s="22" t="s">
        <v>18</v>
      </c>
      <c r="C19" s="19">
        <v>82020</v>
      </c>
      <c r="D19" s="19" t="s">
        <v>903</v>
      </c>
      <c r="E19" s="19" t="s">
        <v>902</v>
      </c>
      <c r="F19" s="19" t="s">
        <v>903</v>
      </c>
      <c r="G19" s="19" t="s">
        <v>903</v>
      </c>
      <c r="H19" s="19" t="s">
        <v>906</v>
      </c>
      <c r="I19" s="19" t="s">
        <v>902</v>
      </c>
      <c r="J19" s="19" t="s">
        <v>902</v>
      </c>
      <c r="K19" s="19">
        <f>COUNTIF(Table134[[#This Row],[Meets criteria 1a based on the Small Area Income and Poverty Estimates data?]:[Meets criteria 7 based on being in census tract with overall MiEJScreen score at 75th percentile or more?]],"yes")</f>
        <v>3</v>
      </c>
      <c r="L19" s="19" t="str">
        <f>IF(J19="yes","90",IF(Table134[[#This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0" spans="1:12" s="20" customFormat="1" ht="27" customHeight="1" x14ac:dyDescent="0.25">
      <c r="A20" s="19">
        <v>2602550</v>
      </c>
      <c r="B20" s="22" t="s">
        <v>19</v>
      </c>
      <c r="C20" s="19">
        <v>70040</v>
      </c>
      <c r="D20" s="19" t="s">
        <v>903</v>
      </c>
      <c r="E20" s="19" t="s">
        <v>903</v>
      </c>
      <c r="F20" s="19" t="s">
        <v>903</v>
      </c>
      <c r="G20" s="19" t="s">
        <v>903</v>
      </c>
      <c r="H20" s="19" t="s">
        <v>906</v>
      </c>
      <c r="I20" s="19" t="s">
        <v>903</v>
      </c>
      <c r="J20" s="19" t="s">
        <v>903</v>
      </c>
      <c r="K20" s="19">
        <f>COUNTIF(Table134[[#This Row],[Meets criteria 1a based on the Small Area Income and Poverty Estimates data?]:[Meets criteria 7 based on being in census tract with overall MiEJScreen score at 75th percentile or more?]],"yes")</f>
        <v>0</v>
      </c>
      <c r="L20" s="19">
        <f>IF(J20="yes","90",IF(Table134[[#This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1" spans="1:12" s="20" customFormat="1" ht="27" customHeight="1" x14ac:dyDescent="0.25">
      <c r="A21" s="19">
        <v>2602640</v>
      </c>
      <c r="B21" s="22" t="s">
        <v>20</v>
      </c>
      <c r="C21" s="19">
        <v>29010</v>
      </c>
      <c r="D21" s="19" t="s">
        <v>902</v>
      </c>
      <c r="E21" s="19" t="s">
        <v>902</v>
      </c>
      <c r="F21" s="19" t="s">
        <v>903</v>
      </c>
      <c r="G21" s="19" t="s">
        <v>903</v>
      </c>
      <c r="H21" s="19" t="s">
        <v>906</v>
      </c>
      <c r="I21" s="19" t="s">
        <v>903</v>
      </c>
      <c r="J21" s="19" t="s">
        <v>903</v>
      </c>
      <c r="K21" s="19">
        <f>COUNTIF(Table134[[#This Row],[Meets criteria 1a based on the Small Area Income and Poverty Estimates data?]:[Meets criteria 7 based on being in census tract with overall MiEJScreen score at 75th percentile or more?]],"yes")</f>
        <v>2</v>
      </c>
      <c r="L21" s="19">
        <f>IF(J21="yes","90",IF(Table134[[#This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2" spans="1:12" s="20" customFormat="1" ht="27" customHeight="1" x14ac:dyDescent="0.25">
      <c r="A22" s="19">
        <v>2602670</v>
      </c>
      <c r="B22" s="22" t="s">
        <v>21</v>
      </c>
      <c r="C22" s="19">
        <v>44020</v>
      </c>
      <c r="D22" s="19" t="s">
        <v>903</v>
      </c>
      <c r="E22" s="19" t="s">
        <v>903</v>
      </c>
      <c r="F22" s="19" t="s">
        <v>903</v>
      </c>
      <c r="G22" s="19" t="s">
        <v>903</v>
      </c>
      <c r="H22" s="19" t="s">
        <v>906</v>
      </c>
      <c r="I22" s="19" t="s">
        <v>902</v>
      </c>
      <c r="J22" s="19" t="s">
        <v>903</v>
      </c>
      <c r="K22" s="19">
        <f>COUNTIF(Table134[[#This Row],[Meets criteria 1a based on the Small Area Income and Poverty Estimates data?]:[Meets criteria 7 based on being in census tract with overall MiEJScreen score at 75th percentile or more?]],"yes")</f>
        <v>1</v>
      </c>
      <c r="L22" s="19">
        <f>IF(J22="yes","90",IF(Table134[[#This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3" spans="1:12" s="20" customFormat="1" ht="27" customHeight="1" x14ac:dyDescent="0.25">
      <c r="A23" s="19">
        <v>2602730</v>
      </c>
      <c r="B23" s="22" t="s">
        <v>22</v>
      </c>
      <c r="C23" s="19">
        <v>4010</v>
      </c>
      <c r="D23" s="19" t="s">
        <v>902</v>
      </c>
      <c r="E23" s="19" t="s">
        <v>902</v>
      </c>
      <c r="F23" s="19" t="s">
        <v>903</v>
      </c>
      <c r="G23" s="19" t="s">
        <v>903</v>
      </c>
      <c r="H23" s="19" t="s">
        <v>906</v>
      </c>
      <c r="I23" s="19" t="s">
        <v>903</v>
      </c>
      <c r="J23" s="19" t="s">
        <v>903</v>
      </c>
      <c r="K23" s="19">
        <f>COUNTIF(Table134[[#This Row],[Meets criteria 1a based on the Small Area Income and Poverty Estimates data?]:[Meets criteria 7 based on being in census tract with overall MiEJScreen score at 75th percentile or more?]],"yes")</f>
        <v>2</v>
      </c>
      <c r="L23" s="19">
        <f>IF(J23="yes","90",IF(Table134[[#This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4" spans="1:12" s="20" customFormat="1" ht="27" customHeight="1" x14ac:dyDescent="0.25">
      <c r="A24" s="19">
        <v>2680120</v>
      </c>
      <c r="B24" s="22" t="s">
        <v>23</v>
      </c>
      <c r="C24" s="19">
        <v>4000</v>
      </c>
      <c r="D24" s="19" t="s">
        <v>904</v>
      </c>
      <c r="E24" s="19" t="s">
        <v>903</v>
      </c>
      <c r="F24" s="19" t="s">
        <v>903</v>
      </c>
      <c r="G24" s="19" t="s">
        <v>903</v>
      </c>
      <c r="H24" s="19" t="s">
        <v>906</v>
      </c>
      <c r="I24" s="19" t="s">
        <v>932</v>
      </c>
      <c r="J24" s="19" t="s">
        <v>932</v>
      </c>
      <c r="K24" s="19">
        <f>COUNTIF(Table134[[#This Row],[Meets criteria 1a based on the Small Area Income and Poverty Estimates data?]:[Meets criteria 7 based on being in census tract with overall MiEJScreen score at 75th percentile or more?]],"yes")</f>
        <v>0</v>
      </c>
      <c r="L24" s="19">
        <f>IF(J24="yes","90",IF(Table134[[#This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5" spans="1:12" s="20" customFormat="1" ht="27" customHeight="1" x14ac:dyDescent="0.25">
      <c r="A25" s="19">
        <v>2601034</v>
      </c>
      <c r="B25" s="22" t="s">
        <v>24</v>
      </c>
      <c r="C25" s="19">
        <v>35902</v>
      </c>
      <c r="D25" s="19" t="s">
        <v>904</v>
      </c>
      <c r="E25" s="19" t="s">
        <v>903</v>
      </c>
      <c r="F25" s="19" t="s">
        <v>903</v>
      </c>
      <c r="G25" s="19" t="s">
        <v>903</v>
      </c>
      <c r="H25" s="19" t="s">
        <v>906</v>
      </c>
      <c r="I25" s="19" t="s">
        <v>932</v>
      </c>
      <c r="J25" s="19" t="s">
        <v>932</v>
      </c>
      <c r="K25" s="19">
        <f>COUNTIF(Table134[[#This Row],[Meets criteria 1a based on the Small Area Income and Poverty Estimates data?]:[Meets criteria 7 based on being in census tract with overall MiEJScreen score at 75th percentile or more?]],"yes")</f>
        <v>0</v>
      </c>
      <c r="L25" s="19">
        <f>IF(J25="yes","90",IF(Table134[[#This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6" spans="1:12" s="20" customFormat="1" ht="27" customHeight="1" x14ac:dyDescent="0.25">
      <c r="A26" s="19">
        <v>2601092</v>
      </c>
      <c r="B26" s="22" t="s">
        <v>25</v>
      </c>
      <c r="C26" s="19">
        <v>65900</v>
      </c>
      <c r="D26" s="19" t="s">
        <v>904</v>
      </c>
      <c r="E26" s="19" t="s">
        <v>903</v>
      </c>
      <c r="F26" s="19" t="s">
        <v>902</v>
      </c>
      <c r="G26" s="19" t="s">
        <v>903</v>
      </c>
      <c r="H26" s="19" t="s">
        <v>903</v>
      </c>
      <c r="I26" s="19" t="s">
        <v>932</v>
      </c>
      <c r="J26" s="19" t="s">
        <v>932</v>
      </c>
      <c r="K26" s="19">
        <f>COUNTIF(Table134[[#This Row],[Meets criteria 1a based on the Small Area Income and Poverty Estimates data?]:[Meets criteria 7 based on being in census tract with overall MiEJScreen score at 75th percentile or more?]],"yes")</f>
        <v>1</v>
      </c>
      <c r="L26" s="19">
        <f>IF(J26="yes","90",IF(Table134[[#This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7" spans="1:12" s="20" customFormat="1" ht="27" customHeight="1" x14ac:dyDescent="0.25">
      <c r="A27" s="19">
        <v>2600986</v>
      </c>
      <c r="B27" s="22" t="s">
        <v>26</v>
      </c>
      <c r="C27" s="19">
        <v>82730</v>
      </c>
      <c r="D27" s="19" t="s">
        <v>904</v>
      </c>
      <c r="E27" s="19" t="s">
        <v>903</v>
      </c>
      <c r="F27" s="19" t="s">
        <v>903</v>
      </c>
      <c r="G27" s="19" t="s">
        <v>903</v>
      </c>
      <c r="H27" s="19" t="s">
        <v>906</v>
      </c>
      <c r="I27" s="19" t="s">
        <v>932</v>
      </c>
      <c r="J27" s="19" t="s">
        <v>932</v>
      </c>
      <c r="K27" s="19">
        <f>COUNTIF(Table134[[#This Row],[Meets criteria 1a based on the Small Area Income and Poverty Estimates data?]:[Meets criteria 7 based on being in census tract with overall MiEJScreen score at 75th percentile or more?]],"yes")</f>
        <v>0</v>
      </c>
      <c r="L27" s="19">
        <f>IF(J27="yes","90",IF(Table134[[#This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8" spans="1:12" s="20" customFormat="1" ht="27" customHeight="1" x14ac:dyDescent="0.25">
      <c r="A28" s="19">
        <v>2600312</v>
      </c>
      <c r="B28" s="22" t="s">
        <v>27</v>
      </c>
      <c r="C28" s="19">
        <v>82981</v>
      </c>
      <c r="D28" s="19" t="s">
        <v>904</v>
      </c>
      <c r="E28" s="19" t="s">
        <v>903</v>
      </c>
      <c r="F28" s="19" t="s">
        <v>903</v>
      </c>
      <c r="G28" s="19" t="s">
        <v>903</v>
      </c>
      <c r="H28" s="19" t="s">
        <v>906</v>
      </c>
      <c r="I28" s="19" t="s">
        <v>932</v>
      </c>
      <c r="J28" s="19" t="s">
        <v>932</v>
      </c>
      <c r="K28" s="19">
        <f>COUNTIF(Table134[[#This Row],[Meets criteria 1a based on the Small Area Income and Poverty Estimates data?]:[Meets criteria 7 based on being in census tract with overall MiEJScreen score at 75th percentile or more?]],"yes")</f>
        <v>0</v>
      </c>
      <c r="L28" s="19">
        <f>IF(J28="yes","90",IF(Table134[[#This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9" spans="1:12" s="20" customFormat="1" ht="27" customHeight="1" x14ac:dyDescent="0.25">
      <c r="A29" s="19">
        <v>2602790</v>
      </c>
      <c r="B29" s="22" t="s">
        <v>28</v>
      </c>
      <c r="C29" s="19">
        <v>50040</v>
      </c>
      <c r="D29" s="19" t="s">
        <v>903</v>
      </c>
      <c r="E29" s="19" t="s">
        <v>903</v>
      </c>
      <c r="F29" s="19" t="s">
        <v>903</v>
      </c>
      <c r="G29" s="19" t="s">
        <v>903</v>
      </c>
      <c r="H29" s="19" t="s">
        <v>906</v>
      </c>
      <c r="I29" s="19" t="s">
        <v>902</v>
      </c>
      <c r="J29" s="19" t="s">
        <v>903</v>
      </c>
      <c r="K29" s="19">
        <f>COUNTIF(Table134[[#This Row],[Meets criteria 1a based on the Small Area Income and Poverty Estimates data?]:[Meets criteria 7 based on being in census tract with overall MiEJScreen score at 75th percentile or more?]],"yes")</f>
        <v>1</v>
      </c>
      <c r="L29" s="19">
        <f>IF(J29="yes","90",IF(Table134[[#This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0" spans="1:12" s="20" customFormat="1" ht="27" customHeight="1" x14ac:dyDescent="0.25">
      <c r="A30" s="19">
        <v>2602820</v>
      </c>
      <c r="B30" s="22" t="s">
        <v>29</v>
      </c>
      <c r="C30" s="19">
        <v>81010</v>
      </c>
      <c r="D30" s="19" t="s">
        <v>903</v>
      </c>
      <c r="E30" s="19" t="s">
        <v>902</v>
      </c>
      <c r="F30" s="19" t="s">
        <v>903</v>
      </c>
      <c r="G30" s="19" t="s">
        <v>903</v>
      </c>
      <c r="H30" s="19" t="s">
        <v>906</v>
      </c>
      <c r="I30" s="19" t="s">
        <v>902</v>
      </c>
      <c r="J30" s="19" t="s">
        <v>945</v>
      </c>
      <c r="K30" s="19">
        <f>COUNTIF(Table134[[#This Row],[Meets criteria 1a based on the Small Area Income and Poverty Estimates data?]:[Meets criteria 7 based on being in census tract with overall MiEJScreen score at 75th percentile or more?]],"yes")</f>
        <v>2</v>
      </c>
      <c r="L30" s="19">
        <f>IF(J30="yes","90",IF(Table134[[#This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1" spans="1:12" s="20" customFormat="1" ht="27" customHeight="1" x14ac:dyDescent="0.25">
      <c r="A31" s="19">
        <v>2600181</v>
      </c>
      <c r="B31" s="22" t="s">
        <v>30</v>
      </c>
      <c r="C31" s="19">
        <v>13901</v>
      </c>
      <c r="D31" s="19" t="s">
        <v>904</v>
      </c>
      <c r="E31" s="19" t="s">
        <v>903</v>
      </c>
      <c r="F31" s="19" t="s">
        <v>903</v>
      </c>
      <c r="G31" s="19" t="s">
        <v>903</v>
      </c>
      <c r="H31" s="19" t="s">
        <v>906</v>
      </c>
      <c r="I31" s="19" t="s">
        <v>932</v>
      </c>
      <c r="J31" s="19" t="s">
        <v>932</v>
      </c>
      <c r="K31" s="19">
        <f>COUNTIF(Table134[[#This Row],[Meets criteria 1a based on the Small Area Income and Poverty Estimates data?]:[Meets criteria 7 based on being in census tract with overall MiEJScreen score at 75th percentile or more?]],"yes")</f>
        <v>0</v>
      </c>
      <c r="L31" s="19">
        <f>IF(J31="yes","90",IF(Table134[[#This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2" spans="1:12" s="20" customFormat="1" ht="27" customHeight="1" x14ac:dyDescent="0.25">
      <c r="A32" s="19">
        <v>2600989</v>
      </c>
      <c r="B32" s="22" t="s">
        <v>31</v>
      </c>
      <c r="C32" s="19">
        <v>81909</v>
      </c>
      <c r="D32" s="19" t="s">
        <v>904</v>
      </c>
      <c r="E32" s="19" t="s">
        <v>903</v>
      </c>
      <c r="F32" s="19" t="s">
        <v>903</v>
      </c>
      <c r="G32" s="19" t="s">
        <v>903</v>
      </c>
      <c r="H32" s="19" t="s">
        <v>906</v>
      </c>
      <c r="I32" s="19" t="s">
        <v>932</v>
      </c>
      <c r="J32" s="19" t="s">
        <v>932</v>
      </c>
      <c r="K32" s="19">
        <f>COUNTIF(Table134[[#This Row],[Meets criteria 1a based on the Small Area Income and Poverty Estimates data?]:[Meets criteria 7 based on being in census tract with overall MiEJScreen score at 75th percentile or more?]],"yes")</f>
        <v>0</v>
      </c>
      <c r="L32" s="19">
        <f>IF(J32="yes","90",IF(Table134[[#This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3" spans="1:12" s="20" customFormat="1" ht="27" customHeight="1" x14ac:dyDescent="0.25">
      <c r="A33" s="19">
        <v>2603240</v>
      </c>
      <c r="B33" s="22" t="s">
        <v>32</v>
      </c>
      <c r="C33" s="19">
        <v>50050</v>
      </c>
      <c r="D33" s="19" t="s">
        <v>903</v>
      </c>
      <c r="E33" s="19" t="s">
        <v>903</v>
      </c>
      <c r="F33" s="19" t="s">
        <v>902</v>
      </c>
      <c r="G33" s="19" t="s">
        <v>903</v>
      </c>
      <c r="H33" s="19" t="s">
        <v>903</v>
      </c>
      <c r="I33" s="19" t="s">
        <v>902</v>
      </c>
      <c r="J33" s="19" t="s">
        <v>903</v>
      </c>
      <c r="K33" s="19">
        <f>COUNTIF(Table134[[#This Row],[Meets criteria 1a based on the Small Area Income and Poverty Estimates data?]:[Meets criteria 7 based on being in census tract with overall MiEJScreen score at 75th percentile or more?]],"yes")</f>
        <v>2</v>
      </c>
      <c r="L33" s="19">
        <f>IF(J33="yes","90",IF(Table134[[#This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4" spans="1:12" s="20" customFormat="1" ht="27" customHeight="1" x14ac:dyDescent="0.25">
      <c r="A34" s="19">
        <v>2600273</v>
      </c>
      <c r="B34" s="22" t="s">
        <v>33</v>
      </c>
      <c r="C34" s="19">
        <v>50905</v>
      </c>
      <c r="D34" s="19" t="s">
        <v>904</v>
      </c>
      <c r="E34" s="19" t="s">
        <v>903</v>
      </c>
      <c r="F34" s="19" t="s">
        <v>903</v>
      </c>
      <c r="G34" s="19" t="s">
        <v>903</v>
      </c>
      <c r="H34" s="19" t="s">
        <v>906</v>
      </c>
      <c r="I34" s="19" t="s">
        <v>932</v>
      </c>
      <c r="J34" s="19" t="s">
        <v>932</v>
      </c>
      <c r="K34" s="19">
        <f>COUNTIF(Table134[[#This Row],[Meets criteria 1a based on the Small Area Income and Poverty Estimates data?]:[Meets criteria 7 based on being in census tract with overall MiEJScreen score at 75th percentile or more?]],"yes")</f>
        <v>0</v>
      </c>
      <c r="L34" s="19">
        <f>IF(J34="yes","90",IF(Table134[[#This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5" spans="1:12" s="20" customFormat="1" ht="27" customHeight="1" x14ac:dyDescent="0.25">
      <c r="A35" s="19">
        <v>2600267</v>
      </c>
      <c r="B35" s="22" t="s">
        <v>34</v>
      </c>
      <c r="C35" s="19">
        <v>63915</v>
      </c>
      <c r="D35" s="19" t="s">
        <v>904</v>
      </c>
      <c r="E35" s="19" t="s">
        <v>903</v>
      </c>
      <c r="F35" s="19" t="s">
        <v>903</v>
      </c>
      <c r="G35" s="19" t="s">
        <v>903</v>
      </c>
      <c r="H35" s="19" t="s">
        <v>906</v>
      </c>
      <c r="I35" s="19" t="s">
        <v>932</v>
      </c>
      <c r="J35" s="19" t="s">
        <v>932</v>
      </c>
      <c r="K35" s="19">
        <f>COUNTIF(Table134[[#This Row],[Meets criteria 1a based on the Small Area Income and Poverty Estimates data?]:[Meets criteria 7 based on being in census tract with overall MiEJScreen score at 75th percentile or more?]],"yes")</f>
        <v>0</v>
      </c>
      <c r="L35" s="19">
        <f>IF(J35="yes","90",IF(Table134[[#This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6" spans="1:12" s="20" customFormat="1" ht="27" customHeight="1" x14ac:dyDescent="0.25">
      <c r="A36" s="19">
        <v>2603270</v>
      </c>
      <c r="B36" s="22" t="s">
        <v>35</v>
      </c>
      <c r="C36" s="19">
        <v>7010</v>
      </c>
      <c r="D36" s="19" t="s">
        <v>903</v>
      </c>
      <c r="E36" s="19" t="s">
        <v>903</v>
      </c>
      <c r="F36" s="19" t="s">
        <v>902</v>
      </c>
      <c r="G36" s="19" t="s">
        <v>903</v>
      </c>
      <c r="H36" s="19" t="s">
        <v>903</v>
      </c>
      <c r="I36" s="19" t="s">
        <v>903</v>
      </c>
      <c r="J36" s="19" t="s">
        <v>903</v>
      </c>
      <c r="K36" s="19">
        <f>COUNTIF(Table134[[#This Row],[Meets criteria 1a based on the Small Area Income and Poverty Estimates data?]:[Meets criteria 7 based on being in census tract with overall MiEJScreen score at 75th percentile or more?]],"yes")</f>
        <v>1</v>
      </c>
      <c r="L36" s="19">
        <f>IF(J36="yes","90",IF(Table134[[#This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7" spans="1:12" s="20" customFormat="1" ht="27" customHeight="1" x14ac:dyDescent="0.25">
      <c r="A37" s="19">
        <v>2603480</v>
      </c>
      <c r="B37" s="22" t="s">
        <v>36</v>
      </c>
      <c r="C37" s="19">
        <v>29020</v>
      </c>
      <c r="D37" s="19" t="s">
        <v>903</v>
      </c>
      <c r="E37" s="19" t="s">
        <v>903</v>
      </c>
      <c r="F37" s="19" t="s">
        <v>902</v>
      </c>
      <c r="G37" s="19" t="s">
        <v>903</v>
      </c>
      <c r="H37" s="19" t="s">
        <v>903</v>
      </c>
      <c r="I37" s="19" t="s">
        <v>903</v>
      </c>
      <c r="J37" s="19" t="s">
        <v>903</v>
      </c>
      <c r="K37" s="19">
        <f>COUNTIF(Table134[[#This Row],[Meets criteria 1a based on the Small Area Income and Poverty Estimates data?]:[Meets criteria 7 based on being in census tract with overall MiEJScreen score at 75th percentile or more?]],"yes")</f>
        <v>1</v>
      </c>
      <c r="L37" s="19">
        <f>IF(J37="yes","90",IF(Table134[[#This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8" spans="1:12" s="20" customFormat="1" ht="27" customHeight="1" x14ac:dyDescent="0.25">
      <c r="A38" s="19">
        <v>2603510</v>
      </c>
      <c r="B38" s="22" t="s">
        <v>37</v>
      </c>
      <c r="C38" s="19">
        <v>13050</v>
      </c>
      <c r="D38" s="19" t="s">
        <v>903</v>
      </c>
      <c r="E38" s="19" t="s">
        <v>903</v>
      </c>
      <c r="F38" s="19" t="s">
        <v>902</v>
      </c>
      <c r="G38" s="19" t="s">
        <v>903</v>
      </c>
      <c r="H38" s="19" t="s">
        <v>903</v>
      </c>
      <c r="I38" s="19" t="s">
        <v>903</v>
      </c>
      <c r="J38" s="19" t="s">
        <v>903</v>
      </c>
      <c r="K38" s="19">
        <f>COUNTIF(Table134[[#This Row],[Meets criteria 1a based on the Small Area Income and Poverty Estimates data?]:[Meets criteria 7 based on being in census tract with overall MiEJScreen score at 75th percentile or more?]],"yes")</f>
        <v>1</v>
      </c>
      <c r="L38" s="19">
        <f>IF(J38="yes","90",IF(Table134[[#This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9" spans="1:12" s="20" customFormat="1" ht="27" customHeight="1" x14ac:dyDescent="0.25">
      <c r="A39" s="19">
        <v>2603540</v>
      </c>
      <c r="B39" s="22" t="s">
        <v>38</v>
      </c>
      <c r="C39" s="19">
        <v>25130</v>
      </c>
      <c r="D39" s="19" t="s">
        <v>902</v>
      </c>
      <c r="E39" s="19" t="s">
        <v>903</v>
      </c>
      <c r="F39" s="19" t="s">
        <v>903</v>
      </c>
      <c r="G39" s="19" t="s">
        <v>903</v>
      </c>
      <c r="H39" s="19" t="s">
        <v>903</v>
      </c>
      <c r="I39" s="19" t="s">
        <v>903</v>
      </c>
      <c r="J39" s="19" t="s">
        <v>902</v>
      </c>
      <c r="K39" s="19">
        <f>COUNTIF(Table134[[#This Row],[Meets criteria 1a based on the Small Area Income and Poverty Estimates data?]:[Meets criteria 7 based on being in census tract with overall MiEJScreen score at 75th percentile or more?]],"yes")</f>
        <v>2</v>
      </c>
      <c r="L39" s="19" t="str">
        <f>IF(J39="yes","90",IF(Table134[[#This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0" spans="1:12" s="20" customFormat="1" ht="27" customHeight="1" x14ac:dyDescent="0.25">
      <c r="A40" s="19">
        <v>2603570</v>
      </c>
      <c r="B40" s="22" t="s">
        <v>39</v>
      </c>
      <c r="C40" s="19">
        <v>60010</v>
      </c>
      <c r="D40" s="19" t="s">
        <v>902</v>
      </c>
      <c r="E40" s="19" t="s">
        <v>903</v>
      </c>
      <c r="F40" s="19" t="s">
        <v>902</v>
      </c>
      <c r="G40" s="19" t="s">
        <v>903</v>
      </c>
      <c r="H40" s="19" t="s">
        <v>903</v>
      </c>
      <c r="I40" s="19" t="s">
        <v>903</v>
      </c>
      <c r="J40" s="19" t="s">
        <v>903</v>
      </c>
      <c r="K40" s="19">
        <f>COUNTIF(Table134[[#This Row],[Meets criteria 1a based on the Small Area Income and Poverty Estimates data?]:[Meets criteria 7 based on being in census tract with overall MiEJScreen score at 75th percentile or more?]],"yes")</f>
        <v>2</v>
      </c>
      <c r="L40" s="19">
        <f>IF(J40="yes","90",IF(Table134[[#This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1" spans="1:12" s="20" customFormat="1" ht="27" customHeight="1" x14ac:dyDescent="0.25">
      <c r="A41" s="19">
        <v>2603600</v>
      </c>
      <c r="B41" s="22" t="s">
        <v>40</v>
      </c>
      <c r="C41" s="19">
        <v>6020</v>
      </c>
      <c r="D41" s="19" t="s">
        <v>902</v>
      </c>
      <c r="E41" s="19" t="s">
        <v>903</v>
      </c>
      <c r="F41" s="19" t="s">
        <v>902</v>
      </c>
      <c r="G41" s="19" t="s">
        <v>903</v>
      </c>
      <c r="H41" s="19" t="s">
        <v>903</v>
      </c>
      <c r="I41" s="19" t="s">
        <v>903</v>
      </c>
      <c r="J41" s="19" t="s">
        <v>903</v>
      </c>
      <c r="K41" s="19">
        <f>COUNTIF(Table134[[#This Row],[Meets criteria 1a based on the Small Area Income and Poverty Estimates data?]:[Meets criteria 7 based on being in census tract with overall MiEJScreen score at 75th percentile or more?]],"yes")</f>
        <v>2</v>
      </c>
      <c r="L41" s="19">
        <f>IF(J41="yes","90",IF(Table134[[#This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2" spans="1:12" s="20" customFormat="1" ht="27" customHeight="1" x14ac:dyDescent="0.25">
      <c r="A42" s="19">
        <v>2603660</v>
      </c>
      <c r="B42" s="22" t="s">
        <v>41</v>
      </c>
      <c r="C42" s="19">
        <v>2010</v>
      </c>
      <c r="D42" s="19" t="s">
        <v>903</v>
      </c>
      <c r="E42" s="19" t="s">
        <v>903</v>
      </c>
      <c r="F42" s="19" t="s">
        <v>902</v>
      </c>
      <c r="G42" s="19" t="s">
        <v>903</v>
      </c>
      <c r="H42" s="19" t="s">
        <v>903</v>
      </c>
      <c r="I42" s="19" t="s">
        <v>903</v>
      </c>
      <c r="J42" s="19" t="s">
        <v>903</v>
      </c>
      <c r="K42" s="19">
        <f>COUNTIF(Table134[[#This Row],[Meets criteria 1a based on the Small Area Income and Poverty Estimates data?]:[Meets criteria 7 based on being in census tract with overall MiEJScreen score at 75th percentile or more?]],"yes")</f>
        <v>1</v>
      </c>
      <c r="L42" s="19">
        <f>IF(J42="yes","90",IF(Table134[[#This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3" spans="1:12" s="20" customFormat="1" ht="27" customHeight="1" x14ac:dyDescent="0.25">
      <c r="A43" s="19">
        <v>2603690</v>
      </c>
      <c r="B43" s="22" t="s">
        <v>42</v>
      </c>
      <c r="C43" s="19">
        <v>63070</v>
      </c>
      <c r="D43" s="19" t="s">
        <v>903</v>
      </c>
      <c r="E43" s="19" t="s">
        <v>903</v>
      </c>
      <c r="F43" s="19" t="s">
        <v>903</v>
      </c>
      <c r="G43" s="19" t="s">
        <v>903</v>
      </c>
      <c r="H43" s="19" t="s">
        <v>906</v>
      </c>
      <c r="I43" s="19" t="s">
        <v>902</v>
      </c>
      <c r="J43" s="19" t="s">
        <v>902</v>
      </c>
      <c r="K43" s="19">
        <f>COUNTIF(Table134[[#This Row],[Meets criteria 1a based on the Small Area Income and Poverty Estimates data?]:[Meets criteria 7 based on being in census tract with overall MiEJScreen score at 75th percentile or more?]],"yes")</f>
        <v>2</v>
      </c>
      <c r="L43" s="19" t="str">
        <f>IF(J43="yes","90",IF(Table134[[#This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4" spans="1:12" s="20" customFormat="1" ht="27" customHeight="1" x14ac:dyDescent="0.25">
      <c r="A44" s="19">
        <v>2600017</v>
      </c>
      <c r="B44" s="22" t="s">
        <v>43</v>
      </c>
      <c r="C44" s="19">
        <v>32010</v>
      </c>
      <c r="D44" s="19" t="s">
        <v>902</v>
      </c>
      <c r="E44" s="19" t="s">
        <v>903</v>
      </c>
      <c r="F44" s="19" t="s">
        <v>903</v>
      </c>
      <c r="G44" s="19" t="s">
        <v>903</v>
      </c>
      <c r="H44" s="19" t="s">
        <v>906</v>
      </c>
      <c r="I44" s="19" t="s">
        <v>903</v>
      </c>
      <c r="J44" s="19" t="s">
        <v>903</v>
      </c>
      <c r="K44" s="19">
        <f>COUNTIF(Table134[[#This Row],[Meets criteria 1a based on the Small Area Income and Poverty Estimates data?]:[Meets criteria 7 based on being in census tract with overall MiEJScreen score at 75th percentile or more?]],"yes")</f>
        <v>1</v>
      </c>
      <c r="L44" s="19">
        <f>IF(J44="yes","90",IF(Table134[[#This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5" spans="1:12" s="20" customFormat="1" ht="27" customHeight="1" x14ac:dyDescent="0.25">
      <c r="A45" s="19">
        <v>2603810</v>
      </c>
      <c r="B45" s="22" t="s">
        <v>44</v>
      </c>
      <c r="C45" s="19">
        <v>43040</v>
      </c>
      <c r="D45" s="19" t="s">
        <v>902</v>
      </c>
      <c r="E45" s="19" t="s">
        <v>903</v>
      </c>
      <c r="F45" s="19" t="s">
        <v>902</v>
      </c>
      <c r="G45" s="19" t="s">
        <v>903</v>
      </c>
      <c r="H45" s="19" t="s">
        <v>903</v>
      </c>
      <c r="I45" s="19" t="s">
        <v>903</v>
      </c>
      <c r="J45" s="19" t="s">
        <v>903</v>
      </c>
      <c r="K45" s="19">
        <f>COUNTIF(Table134[[#This Row],[Meets criteria 1a based on the Small Area Income and Poverty Estimates data?]:[Meets criteria 7 based on being in census tract with overall MiEJScreen score at 75th percentile or more?]],"yes")</f>
        <v>2</v>
      </c>
      <c r="L45" s="19">
        <f>IF(J45="yes","90",IF(Table134[[#This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6" spans="1:12" s="20" customFormat="1" ht="27" customHeight="1" x14ac:dyDescent="0.25">
      <c r="A46" s="19">
        <v>2603870</v>
      </c>
      <c r="B46" s="22" t="s">
        <v>45</v>
      </c>
      <c r="C46" s="19">
        <v>80020</v>
      </c>
      <c r="D46" s="19" t="s">
        <v>902</v>
      </c>
      <c r="E46" s="19" t="s">
        <v>903</v>
      </c>
      <c r="F46" s="19" t="s">
        <v>902</v>
      </c>
      <c r="G46" s="19" t="s">
        <v>903</v>
      </c>
      <c r="H46" s="19" t="s">
        <v>903</v>
      </c>
      <c r="I46" s="19" t="s">
        <v>902</v>
      </c>
      <c r="J46" s="19" t="s">
        <v>903</v>
      </c>
      <c r="K46" s="19">
        <f>COUNTIF(Table134[[#This Row],[Meets criteria 1a based on the Small Area Income and Poverty Estimates data?]:[Meets criteria 7 based on being in census tract with overall MiEJScreen score at 75th percentile or more?]],"yes")</f>
        <v>3</v>
      </c>
      <c r="L46" s="19">
        <f>IF(J46="yes","90",IF(Table134[[#This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47" spans="1:12" s="20" customFormat="1" ht="27" customHeight="1" x14ac:dyDescent="0.25">
      <c r="A47" s="19">
        <v>2603960</v>
      </c>
      <c r="B47" s="22" t="s">
        <v>46</v>
      </c>
      <c r="C47" s="19">
        <v>80240</v>
      </c>
      <c r="D47" s="19" t="s">
        <v>903</v>
      </c>
      <c r="E47" s="19" t="s">
        <v>903</v>
      </c>
      <c r="F47" s="19" t="s">
        <v>902</v>
      </c>
      <c r="G47" s="19" t="s">
        <v>903</v>
      </c>
      <c r="H47" s="19" t="s">
        <v>903</v>
      </c>
      <c r="I47" s="19" t="s">
        <v>903</v>
      </c>
      <c r="J47" s="19" t="s">
        <v>903</v>
      </c>
      <c r="K47" s="19">
        <f>COUNTIF(Table134[[#This Row],[Meets criteria 1a based on the Small Area Income and Poverty Estimates data?]:[Meets criteria 7 based on being in census tract with overall MiEJScreen score at 75th percentile or more?]],"yes")</f>
        <v>1</v>
      </c>
      <c r="L47" s="19">
        <f>IF(J47="yes","90",IF(Table134[[#This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8" spans="1:12" s="20" customFormat="1" ht="27" customHeight="1" x14ac:dyDescent="0.25">
      <c r="A48" s="19">
        <v>2603900</v>
      </c>
      <c r="B48" s="22" t="s">
        <v>47</v>
      </c>
      <c r="C48" s="19">
        <v>9030</v>
      </c>
      <c r="D48" s="19" t="s">
        <v>902</v>
      </c>
      <c r="E48" s="19" t="s">
        <v>903</v>
      </c>
      <c r="F48" s="19" t="s">
        <v>903</v>
      </c>
      <c r="G48" s="19" t="s">
        <v>903</v>
      </c>
      <c r="H48" s="19" t="s">
        <v>906</v>
      </c>
      <c r="I48" s="19" t="s">
        <v>903</v>
      </c>
      <c r="J48" s="19" t="s">
        <v>903</v>
      </c>
      <c r="K48" s="19">
        <f>COUNTIF(Table134[[#This Row],[Meets criteria 1a based on the Small Area Income and Poverty Estimates data?]:[Meets criteria 7 based on being in census tract with overall MiEJScreen score at 75th percentile or more?]],"yes")</f>
        <v>1</v>
      </c>
      <c r="L48" s="19">
        <f>IF(J48="yes","90",IF(Table134[[#This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9" spans="1:12" s="20" customFormat="1" ht="27" customHeight="1" x14ac:dyDescent="0.25">
      <c r="A49" s="19">
        <v>2600178</v>
      </c>
      <c r="B49" s="22" t="s">
        <v>48</v>
      </c>
      <c r="C49" s="19">
        <v>82933</v>
      </c>
      <c r="D49" s="19" t="s">
        <v>904</v>
      </c>
      <c r="E49" s="19" t="s">
        <v>903</v>
      </c>
      <c r="F49" s="19" t="s">
        <v>903</v>
      </c>
      <c r="G49" s="19" t="s">
        <v>903</v>
      </c>
      <c r="H49" s="19" t="s">
        <v>906</v>
      </c>
      <c r="I49" s="19" t="s">
        <v>932</v>
      </c>
      <c r="J49" s="19" t="s">
        <v>932</v>
      </c>
      <c r="K49" s="19">
        <f>COUNTIF(Table134[[#This Row],[Meets criteria 1a based on the Small Area Income and Poverty Estimates data?]:[Meets criteria 7 based on being in census tract with overall MiEJScreen score at 75th percentile or more?]],"yes")</f>
        <v>0</v>
      </c>
      <c r="L49" s="19">
        <f>IF(J49="yes","90",IF(Table134[[#This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0" spans="1:12" s="20" customFormat="1" ht="27" customHeight="1" x14ac:dyDescent="0.25">
      <c r="A50" s="19">
        <v>2603990</v>
      </c>
      <c r="B50" s="22" t="s">
        <v>49</v>
      </c>
      <c r="C50" s="19">
        <v>7020</v>
      </c>
      <c r="D50" s="19" t="s">
        <v>902</v>
      </c>
      <c r="E50" s="19" t="s">
        <v>903</v>
      </c>
      <c r="F50" s="19" t="s">
        <v>902</v>
      </c>
      <c r="G50" s="19" t="s">
        <v>903</v>
      </c>
      <c r="H50" s="19" t="s">
        <v>902</v>
      </c>
      <c r="I50" s="19" t="s">
        <v>903</v>
      </c>
      <c r="J50" s="19" t="s">
        <v>903</v>
      </c>
      <c r="K50" s="19">
        <f>COUNTIF(Table134[[#This Row],[Meets criteria 1a based on the Small Area Income and Poverty Estimates data?]:[Meets criteria 7 based on being in census tract with overall MiEJScreen score at 75th percentile or more?]],"yes")</f>
        <v>3</v>
      </c>
      <c r="L50" s="19">
        <f>IF(J50="yes","90",IF(Table134[[#This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51" spans="1:12" s="20" customFormat="1" ht="27" customHeight="1" x14ac:dyDescent="0.25">
      <c r="A51" s="19">
        <v>2604020</v>
      </c>
      <c r="B51" s="22" t="s">
        <v>50</v>
      </c>
      <c r="C51" s="19">
        <v>21090</v>
      </c>
      <c r="D51" s="19" t="s">
        <v>903</v>
      </c>
      <c r="E51" s="19" t="s">
        <v>903</v>
      </c>
      <c r="F51" s="19" t="s">
        <v>902</v>
      </c>
      <c r="G51" s="19" t="s">
        <v>903</v>
      </c>
      <c r="H51" s="19" t="s">
        <v>902</v>
      </c>
      <c r="I51" s="19" t="s">
        <v>903</v>
      </c>
      <c r="J51" s="19" t="s">
        <v>903</v>
      </c>
      <c r="K51" s="19">
        <f>COUNTIF(Table134[[#This Row],[Meets criteria 1a based on the Small Area Income and Poverty Estimates data?]:[Meets criteria 7 based on being in census tract with overall MiEJScreen score at 75th percentile or more?]],"yes")</f>
        <v>2</v>
      </c>
      <c r="L51" s="19">
        <f>IF(J51="yes","90",IF(Table134[[#This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2" spans="1:12" s="20" customFormat="1" ht="27" customHeight="1" x14ac:dyDescent="0.25">
      <c r="A52" s="19">
        <v>2680140</v>
      </c>
      <c r="B52" s="22" t="s">
        <v>51</v>
      </c>
      <c r="C52" s="19">
        <v>8000</v>
      </c>
      <c r="D52" s="19" t="s">
        <v>904</v>
      </c>
      <c r="E52" s="19" t="s">
        <v>903</v>
      </c>
      <c r="F52" s="19" t="s">
        <v>903</v>
      </c>
      <c r="G52" s="19" t="s">
        <v>903</v>
      </c>
      <c r="H52" s="19" t="s">
        <v>906</v>
      </c>
      <c r="I52" s="19" t="s">
        <v>932</v>
      </c>
      <c r="J52" s="19" t="s">
        <v>932</v>
      </c>
      <c r="K52" s="19">
        <f>COUNTIF(Table134[[#This Row],[Meets criteria 1a based on the Small Area Income and Poverty Estimates data?]:[Meets criteria 7 based on being in census tract with overall MiEJScreen score at 75th percentile or more?]],"yes")</f>
        <v>0</v>
      </c>
      <c r="L52" s="19">
        <f>IF(J52="yes","90",IF(Table134[[#This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3" spans="1:12" s="20" customFormat="1" ht="27" customHeight="1" x14ac:dyDescent="0.25">
      <c r="A53" s="19">
        <v>2604170</v>
      </c>
      <c r="B53" s="22" t="s">
        <v>52</v>
      </c>
      <c r="C53" s="19">
        <v>19100</v>
      </c>
      <c r="D53" s="19" t="s">
        <v>903</v>
      </c>
      <c r="E53" s="19" t="s">
        <v>903</v>
      </c>
      <c r="F53" s="19" t="s">
        <v>903</v>
      </c>
      <c r="G53" s="19" t="s">
        <v>903</v>
      </c>
      <c r="H53" s="19" t="s">
        <v>906</v>
      </c>
      <c r="I53" s="19" t="s">
        <v>903</v>
      </c>
      <c r="J53" s="19" t="s">
        <v>903</v>
      </c>
      <c r="K53" s="19">
        <f>COUNTIF(Table134[[#This Row],[Meets criteria 1a based on the Small Area Income and Poverty Estimates data?]:[Meets criteria 7 based on being in census tract with overall MiEJScreen score at 75th percentile or more?]],"yes")</f>
        <v>0</v>
      </c>
      <c r="L53" s="19">
        <f>IF(J53="yes","90",IF(Table134[[#This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4" spans="1:12" s="20" customFormat="1" ht="27" customHeight="1" x14ac:dyDescent="0.25">
      <c r="A54" s="19">
        <v>2600275</v>
      </c>
      <c r="B54" s="22" t="s">
        <v>53</v>
      </c>
      <c r="C54" s="19">
        <v>13904</v>
      </c>
      <c r="D54" s="19" t="s">
        <v>904</v>
      </c>
      <c r="E54" s="19" t="s">
        <v>903</v>
      </c>
      <c r="F54" s="19" t="s">
        <v>903</v>
      </c>
      <c r="G54" s="19" t="s">
        <v>903</v>
      </c>
      <c r="H54" s="19" t="s">
        <v>906</v>
      </c>
      <c r="I54" s="19" t="s">
        <v>932</v>
      </c>
      <c r="J54" s="19" t="s">
        <v>932</v>
      </c>
      <c r="K54" s="19">
        <f>COUNTIF(Table134[[#This Row],[Meets criteria 1a based on the Small Area Income and Poverty Estimates data?]:[Meets criteria 7 based on being in census tract with overall MiEJScreen score at 75th percentile or more?]],"yes")</f>
        <v>0</v>
      </c>
      <c r="L54" s="19">
        <f>IF(J54="yes","90",IF(Table134[[#This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5" spans="1:12" s="20" customFormat="1" ht="27" customHeight="1" x14ac:dyDescent="0.25">
      <c r="A55" s="19">
        <v>2601055</v>
      </c>
      <c r="B55" s="22" t="s">
        <v>54</v>
      </c>
      <c r="C55" s="19">
        <v>13900</v>
      </c>
      <c r="D55" s="19" t="s">
        <v>904</v>
      </c>
      <c r="E55" s="19" t="s">
        <v>903</v>
      </c>
      <c r="F55" s="19" t="s">
        <v>903</v>
      </c>
      <c r="G55" s="19" t="s">
        <v>903</v>
      </c>
      <c r="H55" s="19" t="s">
        <v>906</v>
      </c>
      <c r="I55" s="19" t="s">
        <v>932</v>
      </c>
      <c r="J55" s="19" t="s">
        <v>932</v>
      </c>
      <c r="K55" s="19">
        <f>COUNTIF(Table134[[#This Row],[Meets criteria 1a based on the Small Area Income and Poverty Estimates data?]:[Meets criteria 7 based on being in census tract with overall MiEJScreen score at 75th percentile or more?]],"yes")</f>
        <v>0</v>
      </c>
      <c r="L55" s="19">
        <f>IF(J55="yes","90",IF(Table134[[#This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6" spans="1:12" s="20" customFormat="1" ht="27" customHeight="1" x14ac:dyDescent="0.25">
      <c r="A56" s="19">
        <v>2600005</v>
      </c>
      <c r="B56" s="22" t="s">
        <v>55</v>
      </c>
      <c r="C56" s="19">
        <v>13020</v>
      </c>
      <c r="D56" s="19" t="s">
        <v>902</v>
      </c>
      <c r="E56" s="19" t="s">
        <v>903</v>
      </c>
      <c r="F56" s="19" t="s">
        <v>903</v>
      </c>
      <c r="G56" s="19" t="s">
        <v>903</v>
      </c>
      <c r="H56" s="19" t="s">
        <v>903</v>
      </c>
      <c r="I56" s="19" t="s">
        <v>903</v>
      </c>
      <c r="J56" s="19" t="s">
        <v>902</v>
      </c>
      <c r="K56" s="19">
        <f>COUNTIF(Table134[[#This Row],[Meets criteria 1a based on the Small Area Income and Poverty Estimates data?]:[Meets criteria 7 based on being in census tract with overall MiEJScreen score at 75th percentile or more?]],"yes")</f>
        <v>2</v>
      </c>
      <c r="L56" s="19" t="str">
        <f>IF(J56="yes","90",IF(Table134[[#This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57" spans="1:12" s="20" customFormat="1" ht="27" customHeight="1" x14ac:dyDescent="0.25">
      <c r="A57" s="19">
        <v>2601000</v>
      </c>
      <c r="B57" s="22" t="s">
        <v>56</v>
      </c>
      <c r="C57" s="19">
        <v>9903</v>
      </c>
      <c r="D57" s="19" t="s">
        <v>904</v>
      </c>
      <c r="E57" s="19" t="s">
        <v>903</v>
      </c>
      <c r="F57" s="19" t="s">
        <v>903</v>
      </c>
      <c r="G57" s="19" t="s">
        <v>903</v>
      </c>
      <c r="H57" s="19" t="s">
        <v>906</v>
      </c>
      <c r="I57" s="19" t="s">
        <v>932</v>
      </c>
      <c r="J57" s="19" t="s">
        <v>932</v>
      </c>
      <c r="K57" s="19">
        <f>COUNTIF(Table134[[#This Row],[Meets criteria 1a based on the Small Area Income and Poverty Estimates data?]:[Meets criteria 7 based on being in census tract with overall MiEJScreen score at 75th percentile or more?]],"yes")</f>
        <v>0</v>
      </c>
      <c r="L57" s="19">
        <f>IF(J57="yes","90",IF(Table134[[#This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8" spans="1:12" s="20" customFormat="1" ht="27" customHeight="1" x14ac:dyDescent="0.25">
      <c r="A58" s="19">
        <v>2604260</v>
      </c>
      <c r="B58" s="22" t="s">
        <v>57</v>
      </c>
      <c r="C58" s="19">
        <v>9010</v>
      </c>
      <c r="D58" s="19" t="s">
        <v>902</v>
      </c>
      <c r="E58" s="19" t="s">
        <v>902</v>
      </c>
      <c r="F58" s="19" t="s">
        <v>903</v>
      </c>
      <c r="G58" s="19" t="s">
        <v>903</v>
      </c>
      <c r="H58" s="19" t="s">
        <v>906</v>
      </c>
      <c r="I58" s="19" t="s">
        <v>903</v>
      </c>
      <c r="J58" s="19" t="s">
        <v>903</v>
      </c>
      <c r="K58" s="19">
        <f>COUNTIF(Table134[[#This Row],[Meets criteria 1a based on the Small Area Income and Poverty Estimates data?]:[Meets criteria 7 based on being in census tract with overall MiEJScreen score at 75th percentile or more?]],"yes")</f>
        <v>2</v>
      </c>
      <c r="L58" s="19">
        <f>IF(J58="yes","90",IF(Table134[[#This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9" spans="1:12" s="20" customFormat="1" ht="27" customHeight="1" x14ac:dyDescent="0.25">
      <c r="A59" s="19">
        <v>2600067</v>
      </c>
      <c r="B59" s="22" t="s">
        <v>58</v>
      </c>
      <c r="C59" s="19">
        <v>9901</v>
      </c>
      <c r="D59" s="19" t="s">
        <v>904</v>
      </c>
      <c r="E59" s="19" t="s">
        <v>903</v>
      </c>
      <c r="F59" s="19" t="s">
        <v>903</v>
      </c>
      <c r="G59" s="19" t="s">
        <v>903</v>
      </c>
      <c r="H59" s="19" t="s">
        <v>906</v>
      </c>
      <c r="I59" s="19" t="s">
        <v>932</v>
      </c>
      <c r="J59" s="19" t="s">
        <v>932</v>
      </c>
      <c r="K59" s="19">
        <f>COUNTIF(Table134[[#This Row],[Meets criteria 1a based on the Small Area Income and Poverty Estimates data?]:[Meets criteria 7 based on being in census tract with overall MiEJScreen score at 75th percentile or more?]],"yes")</f>
        <v>0</v>
      </c>
      <c r="L59" s="19">
        <f>IF(J59="yes","90",IF(Table134[[#This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0" spans="1:12" s="20" customFormat="1" ht="27" customHeight="1" x14ac:dyDescent="0.25">
      <c r="A60" s="19">
        <v>2680504</v>
      </c>
      <c r="B60" s="22" t="s">
        <v>59</v>
      </c>
      <c r="C60" s="19">
        <v>9000</v>
      </c>
      <c r="D60" s="19" t="s">
        <v>904</v>
      </c>
      <c r="E60" s="19" t="s">
        <v>903</v>
      </c>
      <c r="F60" s="19" t="s">
        <v>903</v>
      </c>
      <c r="G60" s="19" t="s">
        <v>903</v>
      </c>
      <c r="H60" s="19" t="s">
        <v>906</v>
      </c>
      <c r="I60" s="19" t="s">
        <v>932</v>
      </c>
      <c r="J60" s="19" t="s">
        <v>932</v>
      </c>
      <c r="K60" s="19">
        <f>COUNTIF(Table134[[#This Row],[Meets criteria 1a based on the Small Area Income and Poverty Estimates data?]:[Meets criteria 7 based on being in census tract with overall MiEJScreen score at 75th percentile or more?]],"yes")</f>
        <v>0</v>
      </c>
      <c r="L60" s="19">
        <f>IF(J60="yes","90",IF(Table134[[#This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1" spans="1:12" s="20" customFormat="1" ht="27" customHeight="1" x14ac:dyDescent="0.25">
      <c r="A61" s="19">
        <v>2604290</v>
      </c>
      <c r="B61" s="22" t="s">
        <v>60</v>
      </c>
      <c r="C61" s="19">
        <v>37040</v>
      </c>
      <c r="D61" s="19" t="s">
        <v>903</v>
      </c>
      <c r="E61" s="19" t="s">
        <v>903</v>
      </c>
      <c r="F61" s="19" t="s">
        <v>902</v>
      </c>
      <c r="G61" s="19" t="s">
        <v>903</v>
      </c>
      <c r="H61" s="19" t="s">
        <v>903</v>
      </c>
      <c r="I61" s="19" t="s">
        <v>903</v>
      </c>
      <c r="J61" s="19" t="s">
        <v>903</v>
      </c>
      <c r="K61" s="19">
        <f>COUNTIF(Table134[[#This Row],[Meets criteria 1a based on the Small Area Income and Poverty Estimates data?]:[Meets criteria 7 based on being in census tract with overall MiEJScreen score at 75th percentile or more?]],"yes")</f>
        <v>1</v>
      </c>
      <c r="L61" s="19">
        <f>IF(J61="yes","90",IF(Table134[[#This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2" spans="1:12" s="20" customFormat="1" ht="27" customHeight="1" x14ac:dyDescent="0.25">
      <c r="A62" s="19">
        <v>2604320</v>
      </c>
      <c r="B62" s="22" t="s">
        <v>61</v>
      </c>
      <c r="C62" s="19">
        <v>51020</v>
      </c>
      <c r="D62" s="19" t="s">
        <v>902</v>
      </c>
      <c r="E62" s="19" t="s">
        <v>903</v>
      </c>
      <c r="F62" s="19" t="s">
        <v>902</v>
      </c>
      <c r="G62" s="19" t="s">
        <v>903</v>
      </c>
      <c r="H62" s="19" t="s">
        <v>903</v>
      </c>
      <c r="I62" s="19" t="s">
        <v>903</v>
      </c>
      <c r="J62" s="19" t="s">
        <v>903</v>
      </c>
      <c r="K62" s="19">
        <f>COUNTIF(Table134[[#This Row],[Meets criteria 1a based on the Small Area Income and Poverty Estimates data?]:[Meets criteria 7 based on being in census tract with overall MiEJScreen score at 75th percentile or more?]],"yes")</f>
        <v>2</v>
      </c>
      <c r="L62" s="19">
        <f>IF(J62="yes","90",IF(Table134[[#This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3" spans="1:12" s="20" customFormat="1" ht="27" customHeight="1" x14ac:dyDescent="0.25">
      <c r="A63" s="19">
        <v>2604350</v>
      </c>
      <c r="B63" s="22" t="s">
        <v>62</v>
      </c>
      <c r="C63" s="19">
        <v>15010</v>
      </c>
      <c r="D63" s="19" t="s">
        <v>902</v>
      </c>
      <c r="E63" s="19" t="s">
        <v>903</v>
      </c>
      <c r="F63" s="19" t="s">
        <v>902</v>
      </c>
      <c r="G63" s="19" t="s">
        <v>903</v>
      </c>
      <c r="H63" s="19" t="s">
        <v>903</v>
      </c>
      <c r="I63" s="19" t="s">
        <v>903</v>
      </c>
      <c r="J63" s="19" t="s">
        <v>903</v>
      </c>
      <c r="K63" s="19">
        <f>COUNTIF(Table134[[#This Row],[Meets criteria 1a based on the Small Area Income and Poverty Estimates data?]:[Meets criteria 7 based on being in census tract with overall MiEJScreen score at 75th percentile or more?]],"yes")</f>
        <v>2</v>
      </c>
      <c r="L63" s="19">
        <f>IF(J63="yes","90",IF(Table134[[#This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4" spans="1:12" s="20" customFormat="1" ht="27" customHeight="1" x14ac:dyDescent="0.25">
      <c r="A64" s="19">
        <v>2604440</v>
      </c>
      <c r="B64" s="22" t="s">
        <v>63</v>
      </c>
      <c r="C64" s="19">
        <v>26010</v>
      </c>
      <c r="D64" s="19" t="s">
        <v>902</v>
      </c>
      <c r="E64" s="19" t="s">
        <v>903</v>
      </c>
      <c r="F64" s="19" t="s">
        <v>902</v>
      </c>
      <c r="G64" s="19" t="s">
        <v>903</v>
      </c>
      <c r="H64" s="19" t="s">
        <v>903</v>
      </c>
      <c r="I64" s="19" t="s">
        <v>903</v>
      </c>
      <c r="J64" s="19" t="s">
        <v>903</v>
      </c>
      <c r="K64" s="19">
        <f>COUNTIF(Table134[[#This Row],[Meets criteria 1a based on the Small Area Income and Poverty Estimates data?]:[Meets criteria 7 based on being in census tract with overall MiEJScreen score at 75th percentile or more?]],"yes")</f>
        <v>2</v>
      </c>
      <c r="L64" s="19">
        <f>IF(J64="yes","90",IF(Table134[[#This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5" spans="1:12" s="20" customFormat="1" ht="27" customHeight="1" x14ac:dyDescent="0.25">
      <c r="A65" s="19">
        <v>2604470</v>
      </c>
      <c r="B65" s="22" t="s">
        <v>64</v>
      </c>
      <c r="C65" s="19">
        <v>58030</v>
      </c>
      <c r="D65" s="19" t="s">
        <v>903</v>
      </c>
      <c r="E65" s="19" t="s">
        <v>902</v>
      </c>
      <c r="F65" s="19" t="s">
        <v>903</v>
      </c>
      <c r="G65" s="19" t="s">
        <v>903</v>
      </c>
      <c r="H65" s="19" t="s">
        <v>906</v>
      </c>
      <c r="I65" s="19" t="s">
        <v>902</v>
      </c>
      <c r="J65" s="19" t="s">
        <v>903</v>
      </c>
      <c r="K65" s="19">
        <f>COUNTIF(Table134[[#This Row],[Meets criteria 1a based on the Small Area Income and Poverty Estimates data?]:[Meets criteria 7 based on being in census tract with overall MiEJScreen score at 75th percentile or more?]],"yes")</f>
        <v>2</v>
      </c>
      <c r="L65" s="19">
        <f>IF(J65="yes","90",IF(Table134[[#This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6" spans="1:12" s="20" customFormat="1" ht="27" customHeight="1" x14ac:dyDescent="0.25">
      <c r="A66" s="19">
        <v>2604500</v>
      </c>
      <c r="B66" s="22" t="s">
        <v>65</v>
      </c>
      <c r="C66" s="19">
        <v>25240</v>
      </c>
      <c r="D66" s="19" t="s">
        <v>902</v>
      </c>
      <c r="E66" s="19" t="s">
        <v>903</v>
      </c>
      <c r="F66" s="19" t="s">
        <v>903</v>
      </c>
      <c r="G66" s="19" t="s">
        <v>903</v>
      </c>
      <c r="H66" s="19" t="s">
        <v>903</v>
      </c>
      <c r="I66" s="19" t="s">
        <v>903</v>
      </c>
      <c r="J66" s="19" t="s">
        <v>902</v>
      </c>
      <c r="K66" s="19">
        <f>COUNTIF(Table134[[#This Row],[Meets criteria 1a based on the Small Area Income and Poverty Estimates data?]:[Meets criteria 7 based on being in census tract with overall MiEJScreen score at 75th percentile or more?]],"yes")</f>
        <v>2</v>
      </c>
      <c r="L66" s="19" t="str">
        <f>IF(J66="yes","90",IF(Table134[[#This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67" spans="1:12" s="20" customFormat="1" ht="27" customHeight="1" x14ac:dyDescent="0.25">
      <c r="A67" s="19">
        <v>2604530</v>
      </c>
      <c r="B67" s="22" t="s">
        <v>66</v>
      </c>
      <c r="C67" s="19">
        <v>34080</v>
      </c>
      <c r="D67" s="19" t="s">
        <v>903</v>
      </c>
      <c r="E67" s="19" t="s">
        <v>903</v>
      </c>
      <c r="F67" s="19" t="s">
        <v>903</v>
      </c>
      <c r="G67" s="19" t="s">
        <v>903</v>
      </c>
      <c r="H67" s="19" t="s">
        <v>906</v>
      </c>
      <c r="I67" s="19" t="s">
        <v>903</v>
      </c>
      <c r="J67" s="19" t="s">
        <v>903</v>
      </c>
      <c r="K67" s="19">
        <f>COUNTIF(Table134[[#This Row],[Meets criteria 1a based on the Small Area Income and Poverty Estimates data?]:[Meets criteria 7 based on being in census tract with overall MiEJScreen score at 75th percentile or more?]],"yes")</f>
        <v>0</v>
      </c>
      <c r="L67" s="19">
        <f>IF(J67="yes","90",IF(Table134[[#This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8" spans="1:12" s="20" customFormat="1" ht="27" customHeight="1" x14ac:dyDescent="0.25">
      <c r="A68" s="19">
        <v>2604620</v>
      </c>
      <c r="B68" s="22" t="s">
        <v>67</v>
      </c>
      <c r="C68" s="19">
        <v>5040</v>
      </c>
      <c r="D68" s="19" t="s">
        <v>903</v>
      </c>
      <c r="E68" s="19" t="s">
        <v>903</v>
      </c>
      <c r="F68" s="19" t="s">
        <v>902</v>
      </c>
      <c r="G68" s="19" t="s">
        <v>903</v>
      </c>
      <c r="H68" s="19" t="s">
        <v>903</v>
      </c>
      <c r="I68" s="19" t="s">
        <v>903</v>
      </c>
      <c r="J68" s="19" t="s">
        <v>903</v>
      </c>
      <c r="K68" s="19">
        <f>COUNTIF(Table134[[#This Row],[Meets criteria 1a based on the Small Area Income and Poverty Estimates data?]:[Meets criteria 7 based on being in census tract with overall MiEJScreen score at 75th percentile or more?]],"yes")</f>
        <v>1</v>
      </c>
      <c r="L68" s="19">
        <f>IF(J68="yes","90",IF(Table134[[#This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9" spans="1:12" s="20" customFormat="1" ht="27" customHeight="1" x14ac:dyDescent="0.25">
      <c r="A69" s="19">
        <v>2604650</v>
      </c>
      <c r="B69" s="22" t="s">
        <v>68</v>
      </c>
      <c r="C69" s="19">
        <v>23010</v>
      </c>
      <c r="D69" s="19" t="s">
        <v>903</v>
      </c>
      <c r="E69" s="19" t="s">
        <v>903</v>
      </c>
      <c r="F69" s="19" t="s">
        <v>902</v>
      </c>
      <c r="G69" s="19" t="s">
        <v>903</v>
      </c>
      <c r="H69" s="19" t="s">
        <v>903</v>
      </c>
      <c r="I69" s="19" t="s">
        <v>903</v>
      </c>
      <c r="J69" s="19" t="s">
        <v>903</v>
      </c>
      <c r="K69" s="19">
        <f>COUNTIF(Table134[[#This Row],[Meets criteria 1a based on the Small Area Income and Poverty Estimates data?]:[Meets criteria 7 based on being in census tract with overall MiEJScreen score at 75th percentile or more?]],"yes")</f>
        <v>1</v>
      </c>
      <c r="L69" s="19">
        <f>IF(J69="yes","90",IF(Table134[[#This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0" spans="1:12" s="20" customFormat="1" ht="27" customHeight="1" x14ac:dyDescent="0.25">
      <c r="A70" s="19">
        <v>2604740</v>
      </c>
      <c r="B70" s="22" t="s">
        <v>69</v>
      </c>
      <c r="C70" s="19">
        <v>25060</v>
      </c>
      <c r="D70" s="19" t="s">
        <v>902</v>
      </c>
      <c r="E70" s="19" t="s">
        <v>903</v>
      </c>
      <c r="F70" s="19" t="s">
        <v>903</v>
      </c>
      <c r="G70" s="19" t="s">
        <v>903</v>
      </c>
      <c r="H70" s="19" t="s">
        <v>903</v>
      </c>
      <c r="I70" s="19" t="s">
        <v>903</v>
      </c>
      <c r="J70" s="19" t="s">
        <v>903</v>
      </c>
      <c r="K70" s="19">
        <f>COUNTIF(Table134[[#This Row],[Meets criteria 1a based on the Small Area Income and Poverty Estimates data?]:[Meets criteria 7 based on being in census tract with overall MiEJScreen score at 75th percentile or more?]],"yes")</f>
        <v>1</v>
      </c>
      <c r="L70" s="19">
        <f>IF(J70="yes","90",IF(Table134[[#This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1" spans="1:12" s="20" customFormat="1" ht="27" customHeight="1" x14ac:dyDescent="0.25">
      <c r="A71" s="19">
        <v>2604800</v>
      </c>
      <c r="B71" s="22" t="s">
        <v>70</v>
      </c>
      <c r="C71" s="19">
        <v>25230</v>
      </c>
      <c r="D71" s="19" t="s">
        <v>902</v>
      </c>
      <c r="E71" s="19" t="s">
        <v>903</v>
      </c>
      <c r="F71" s="19" t="s">
        <v>903</v>
      </c>
      <c r="G71" s="19" t="s">
        <v>903</v>
      </c>
      <c r="H71" s="19" t="s">
        <v>906</v>
      </c>
      <c r="I71" s="19" t="s">
        <v>903</v>
      </c>
      <c r="J71" s="19" t="s">
        <v>903</v>
      </c>
      <c r="K71" s="19">
        <f>COUNTIF(Table134[[#This Row],[Meets criteria 1a based on the Small Area Income and Poverty Estimates data?]:[Meets criteria 7 based on being in census tract with overall MiEJScreen score at 75th percentile or more?]],"yes")</f>
        <v>1</v>
      </c>
      <c r="L71" s="19">
        <f>IF(J71="yes","90",IF(Table134[[#This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2" spans="1:12" s="20" customFormat="1" ht="27" customHeight="1" x14ac:dyDescent="0.25">
      <c r="A72" s="19">
        <v>2604830</v>
      </c>
      <c r="B72" s="22" t="s">
        <v>71</v>
      </c>
      <c r="C72" s="19">
        <v>11010</v>
      </c>
      <c r="D72" s="19" t="s">
        <v>902</v>
      </c>
      <c r="E72" s="19" t="s">
        <v>903</v>
      </c>
      <c r="F72" s="19" t="s">
        <v>903</v>
      </c>
      <c r="G72" s="19" t="s">
        <v>903</v>
      </c>
      <c r="H72" s="19" t="s">
        <v>903</v>
      </c>
      <c r="I72" s="19" t="s">
        <v>902</v>
      </c>
      <c r="J72" s="19" t="s">
        <v>902</v>
      </c>
      <c r="K72" s="19">
        <f>COUNTIF(Table134[[#This Row],[Meets criteria 1a based on the Small Area Income and Poverty Estimates data?]:[Meets criteria 7 based on being in census tract with overall MiEJScreen score at 75th percentile or more?]],"yes")</f>
        <v>3</v>
      </c>
      <c r="L72" s="19" t="str">
        <f>IF(J72="yes","90",IF(Table134[[#This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3" spans="1:12" s="20" customFormat="1" ht="27" customHeight="1" x14ac:dyDescent="0.25">
      <c r="A73" s="19">
        <v>2600191</v>
      </c>
      <c r="B73" s="22" t="s">
        <v>72</v>
      </c>
      <c r="C73" s="19">
        <v>11903</v>
      </c>
      <c r="D73" s="19" t="s">
        <v>904</v>
      </c>
      <c r="E73" s="19" t="s">
        <v>903</v>
      </c>
      <c r="F73" s="19" t="s">
        <v>903</v>
      </c>
      <c r="G73" s="19" t="s">
        <v>903</v>
      </c>
      <c r="H73" s="19" t="s">
        <v>906</v>
      </c>
      <c r="I73" s="19" t="s">
        <v>932</v>
      </c>
      <c r="J73" s="19" t="s">
        <v>932</v>
      </c>
      <c r="K73" s="19">
        <f>COUNTIF(Table134[[#This Row],[Meets criteria 1a based on the Small Area Income and Poverty Estimates data?]:[Meets criteria 7 based on being in census tract with overall MiEJScreen score at 75th percentile or more?]],"yes")</f>
        <v>0</v>
      </c>
      <c r="L73" s="19">
        <f>IF(J73="yes","90",IF(Table134[[#This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4" spans="1:12" s="20" customFormat="1" ht="27" customHeight="1" x14ac:dyDescent="0.25">
      <c r="A74" s="19">
        <v>2604950</v>
      </c>
      <c r="B74" s="22" t="s">
        <v>73</v>
      </c>
      <c r="C74" s="19">
        <v>10015</v>
      </c>
      <c r="D74" s="19" t="s">
        <v>903</v>
      </c>
      <c r="E74" s="19" t="s">
        <v>903</v>
      </c>
      <c r="F74" s="19" t="s">
        <v>902</v>
      </c>
      <c r="G74" s="19" t="s">
        <v>903</v>
      </c>
      <c r="H74" s="19" t="s">
        <v>903</v>
      </c>
      <c r="I74" s="19" t="s">
        <v>903</v>
      </c>
      <c r="J74" s="19" t="s">
        <v>903</v>
      </c>
      <c r="K74" s="19">
        <f>COUNTIF(Table134[[#This Row],[Meets criteria 1a based on the Small Area Income and Poverty Estimates data?]:[Meets criteria 7 based on being in census tract with overall MiEJScreen score at 75th percentile or more?]],"yes")</f>
        <v>1</v>
      </c>
      <c r="L74" s="19">
        <f>IF(J74="yes","90",IF(Table134[[#This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5" spans="1:12" s="20" customFormat="1" ht="27" customHeight="1" x14ac:dyDescent="0.25">
      <c r="A75" s="19">
        <v>2605010</v>
      </c>
      <c r="B75" s="22" t="s">
        <v>74</v>
      </c>
      <c r="C75" s="19">
        <v>63050</v>
      </c>
      <c r="D75" s="19" t="s">
        <v>903</v>
      </c>
      <c r="E75" s="19" t="s">
        <v>903</v>
      </c>
      <c r="F75" s="19" t="s">
        <v>903</v>
      </c>
      <c r="G75" s="19" t="s">
        <v>903</v>
      </c>
      <c r="H75" s="19" t="s">
        <v>906</v>
      </c>
      <c r="I75" s="19" t="s">
        <v>902</v>
      </c>
      <c r="J75" s="19" t="s">
        <v>902</v>
      </c>
      <c r="K75" s="19">
        <f>COUNTIF(Table134[[#This Row],[Meets criteria 1a based on the Small Area Income and Poverty Estimates data?]:[Meets criteria 7 based on being in census tract with overall MiEJScreen score at 75th percentile or more?]],"yes")</f>
        <v>2</v>
      </c>
      <c r="L75" s="19" t="str">
        <f>IF(J75="yes","90",IF(Table134[[#This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6" spans="1:12" s="20" customFormat="1" ht="27" customHeight="1" x14ac:dyDescent="0.25">
      <c r="A76" s="19">
        <v>2605100</v>
      </c>
      <c r="B76" s="22" t="s">
        <v>75</v>
      </c>
      <c r="C76" s="19">
        <v>34140</v>
      </c>
      <c r="D76" s="19" t="s">
        <v>902</v>
      </c>
      <c r="E76" s="19" t="s">
        <v>903</v>
      </c>
      <c r="F76" s="19" t="s">
        <v>902</v>
      </c>
      <c r="G76" s="19" t="s">
        <v>903</v>
      </c>
      <c r="H76" s="19" t="s">
        <v>903</v>
      </c>
      <c r="I76" s="19" t="s">
        <v>903</v>
      </c>
      <c r="J76" s="19" t="s">
        <v>903</v>
      </c>
      <c r="K76" s="19">
        <f>COUNTIF(Table134[[#This Row],[Meets criteria 1a based on the Small Area Income and Poverty Estimates data?]:[Meets criteria 7 based on being in census tract with overall MiEJScreen score at 75th percentile or more?]],"yes")</f>
        <v>2</v>
      </c>
      <c r="L76" s="19">
        <f>IF(J76="yes","90",IF(Table134[[#This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7" spans="1:12" s="20" customFormat="1" ht="27" customHeight="1" x14ac:dyDescent="0.25">
      <c r="A77" s="19">
        <v>2680160</v>
      </c>
      <c r="B77" s="22" t="s">
        <v>76</v>
      </c>
      <c r="C77" s="19">
        <v>11000</v>
      </c>
      <c r="D77" s="19" t="s">
        <v>904</v>
      </c>
      <c r="E77" s="19" t="s">
        <v>903</v>
      </c>
      <c r="F77" s="19" t="s">
        <v>903</v>
      </c>
      <c r="G77" s="19" t="s">
        <v>903</v>
      </c>
      <c r="H77" s="19" t="s">
        <v>906</v>
      </c>
      <c r="I77" s="19" t="s">
        <v>932</v>
      </c>
      <c r="J77" s="19" t="s">
        <v>932</v>
      </c>
      <c r="K77" s="19">
        <f>COUNTIF(Table134[[#This Row],[Meets criteria 1a based on the Small Area Income and Poverty Estimates data?]:[Meets criteria 7 based on being in census tract with overall MiEJScreen score at 75th percentile or more?]],"yes")</f>
        <v>0</v>
      </c>
      <c r="L77" s="19">
        <f>IF(J77="yes","90",IF(Table134[[#This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8" spans="1:12" s="20" customFormat="1" ht="27" customHeight="1" x14ac:dyDescent="0.25">
      <c r="A78" s="19">
        <v>2605430</v>
      </c>
      <c r="B78" s="22" t="s">
        <v>77</v>
      </c>
      <c r="C78" s="19">
        <v>11240</v>
      </c>
      <c r="D78" s="19" t="s">
        <v>902</v>
      </c>
      <c r="E78" s="19" t="s">
        <v>903</v>
      </c>
      <c r="F78" s="19" t="s">
        <v>903</v>
      </c>
      <c r="G78" s="19" t="s">
        <v>903</v>
      </c>
      <c r="H78" s="19" t="s">
        <v>906</v>
      </c>
      <c r="I78" s="19" t="s">
        <v>902</v>
      </c>
      <c r="J78" s="19" t="s">
        <v>903</v>
      </c>
      <c r="K78" s="19">
        <f>COUNTIF(Table134[[#This Row],[Meets criteria 1a based on the Small Area Income and Poverty Estimates data?]:[Meets criteria 7 based on being in census tract with overall MiEJScreen score at 75th percentile or more?]],"yes")</f>
        <v>2</v>
      </c>
      <c r="L78" s="19">
        <f>IF(J78="yes","90",IF(Table134[[#This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9" spans="1:12" s="20" customFormat="1" ht="27" customHeight="1" x14ac:dyDescent="0.25">
      <c r="A79" s="19">
        <v>2600006</v>
      </c>
      <c r="B79" s="22" t="s">
        <v>78</v>
      </c>
      <c r="C79" s="19">
        <v>27010</v>
      </c>
      <c r="D79" s="19" t="s">
        <v>902</v>
      </c>
      <c r="E79" s="19" t="s">
        <v>903</v>
      </c>
      <c r="F79" s="19" t="s">
        <v>902</v>
      </c>
      <c r="G79" s="19" t="s">
        <v>903</v>
      </c>
      <c r="H79" s="19" t="s">
        <v>903</v>
      </c>
      <c r="I79" s="19" t="s">
        <v>903</v>
      </c>
      <c r="J79" s="19" t="s">
        <v>903</v>
      </c>
      <c r="K79" s="19">
        <f>COUNTIF(Table134[[#This Row],[Meets criteria 1a based on the Small Area Income and Poverty Estimates data?]:[Meets criteria 7 based on being in census tract with overall MiEJScreen score at 75th percentile or more?]],"yes")</f>
        <v>2</v>
      </c>
      <c r="L79" s="19">
        <f>IF(J79="yes","90",IF(Table134[[#This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0" spans="1:12" s="20" customFormat="1" ht="27" customHeight="1" x14ac:dyDescent="0.25">
      <c r="A80" s="19">
        <v>2605690</v>
      </c>
      <c r="B80" s="22" t="s">
        <v>79</v>
      </c>
      <c r="C80" s="19">
        <v>21065</v>
      </c>
      <c r="D80" s="19" t="s">
        <v>902</v>
      </c>
      <c r="E80" s="19" t="s">
        <v>903</v>
      </c>
      <c r="F80" s="19" t="s">
        <v>902</v>
      </c>
      <c r="G80" s="19" t="s">
        <v>903</v>
      </c>
      <c r="H80" s="19" t="s">
        <v>903</v>
      </c>
      <c r="I80" s="19" t="s">
        <v>903</v>
      </c>
      <c r="J80" s="19" t="s">
        <v>903</v>
      </c>
      <c r="K80" s="19">
        <f>COUNTIF(Table134[[#This Row],[Meets criteria 1a based on the Small Area Income and Poverty Estimates data?]:[Meets criteria 7 based on being in census tract with overall MiEJScreen score at 75th percentile or more?]],"yes")</f>
        <v>2</v>
      </c>
      <c r="L80" s="19">
        <f>IF(J80="yes","90",IF(Table134[[#This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1" spans="1:12" s="20" customFormat="1" ht="27" customHeight="1" x14ac:dyDescent="0.25">
      <c r="A81" s="19">
        <v>2600105</v>
      </c>
      <c r="B81" s="22" t="s">
        <v>80</v>
      </c>
      <c r="C81" s="19">
        <v>62470</v>
      </c>
      <c r="D81" s="19" t="s">
        <v>903</v>
      </c>
      <c r="E81" s="19" t="s">
        <v>903</v>
      </c>
      <c r="F81" s="19" t="s">
        <v>902</v>
      </c>
      <c r="G81" s="19" t="s">
        <v>903</v>
      </c>
      <c r="H81" s="19" t="s">
        <v>903</v>
      </c>
      <c r="I81" s="19" t="s">
        <v>903</v>
      </c>
      <c r="J81" s="19" t="s">
        <v>903</v>
      </c>
      <c r="K81" s="19">
        <f>COUNTIF(Table134[[#This Row],[Meets criteria 1a based on the Small Area Income and Poverty Estimates data?]:[Meets criteria 7 based on being in census tract with overall MiEJScreen score at 75th percentile or more?]],"yes")</f>
        <v>1</v>
      </c>
      <c r="L81" s="19">
        <f>IF(J81="yes","90",IF(Table134[[#This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2" spans="1:12" s="20" customFormat="1" ht="27" customHeight="1" x14ac:dyDescent="0.25">
      <c r="A82" s="19">
        <v>2605780</v>
      </c>
      <c r="B82" s="22" t="s">
        <v>81</v>
      </c>
      <c r="C82" s="19">
        <v>54010</v>
      </c>
      <c r="D82" s="19" t="s">
        <v>902</v>
      </c>
      <c r="E82" s="19" t="s">
        <v>903</v>
      </c>
      <c r="F82" s="19" t="s">
        <v>903</v>
      </c>
      <c r="G82" s="19" t="s">
        <v>903</v>
      </c>
      <c r="H82" s="19" t="s">
        <v>906</v>
      </c>
      <c r="I82" s="19" t="s">
        <v>903</v>
      </c>
      <c r="J82" s="19" t="s">
        <v>903</v>
      </c>
      <c r="K82" s="19">
        <f>COUNTIF(Table134[[#This Row],[Meets criteria 1a based on the Small Area Income and Poverty Estimates data?]:[Meets criteria 7 based on being in census tract with overall MiEJScreen score at 75th percentile or more?]],"yes")</f>
        <v>1</v>
      </c>
      <c r="L82" s="19">
        <f>IF(J82="yes","90",IF(Table134[[#This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3" spans="1:12" s="20" customFormat="1" ht="27" customHeight="1" x14ac:dyDescent="0.25">
      <c r="A83" s="19">
        <v>2605820</v>
      </c>
      <c r="B83" s="22" t="s">
        <v>82</v>
      </c>
      <c r="C83" s="19">
        <v>73170</v>
      </c>
      <c r="D83" s="19" t="s">
        <v>903</v>
      </c>
      <c r="E83" s="19" t="s">
        <v>903</v>
      </c>
      <c r="F83" s="19" t="s">
        <v>903</v>
      </c>
      <c r="G83" s="19" t="s">
        <v>903</v>
      </c>
      <c r="H83" s="19" t="s">
        <v>906</v>
      </c>
      <c r="I83" s="19" t="s">
        <v>903</v>
      </c>
      <c r="J83" s="19" t="s">
        <v>903</v>
      </c>
      <c r="K83" s="19">
        <f>COUNTIF(Table134[[#This Row],[Meets criteria 1a based on the Small Area Income and Poverty Estimates data?]:[Meets criteria 7 based on being in census tract with overall MiEJScreen score at 75th percentile or more?]],"yes")</f>
        <v>0</v>
      </c>
      <c r="L83" s="19">
        <f>IF(J83="yes","90",IF(Table134[[#This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4" spans="1:12" s="20" customFormat="1" ht="27" customHeight="1" x14ac:dyDescent="0.25">
      <c r="A84" s="19">
        <v>2605850</v>
      </c>
      <c r="B84" s="22" t="s">
        <v>83</v>
      </c>
      <c r="C84" s="19">
        <v>63010</v>
      </c>
      <c r="D84" s="19" t="s">
        <v>903</v>
      </c>
      <c r="E84" s="19" t="s">
        <v>903</v>
      </c>
      <c r="F84" s="19" t="s">
        <v>903</v>
      </c>
      <c r="G84" s="19" t="s">
        <v>903</v>
      </c>
      <c r="H84" s="19" t="s">
        <v>906</v>
      </c>
      <c r="I84" s="19" t="s">
        <v>902</v>
      </c>
      <c r="J84" s="19" t="s">
        <v>902</v>
      </c>
      <c r="K84" s="19">
        <f>COUNTIF(Table134[[#This Row],[Meets criteria 1a based on the Small Area Income and Poverty Estimates data?]:[Meets criteria 7 based on being in census tract with overall MiEJScreen score at 75th percentile or more?]],"yes")</f>
        <v>2</v>
      </c>
      <c r="L84" s="19" t="str">
        <f>IF(J84="yes","90",IF(Table134[[#This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5" spans="1:12" s="20" customFormat="1" ht="27" customHeight="1" x14ac:dyDescent="0.25">
      <c r="A85" s="19">
        <v>2600114</v>
      </c>
      <c r="B85" s="22" t="s">
        <v>84</v>
      </c>
      <c r="C85" s="19">
        <v>70904</v>
      </c>
      <c r="D85" s="19" t="s">
        <v>904</v>
      </c>
      <c r="E85" s="19" t="s">
        <v>903</v>
      </c>
      <c r="F85" s="19" t="s">
        <v>903</v>
      </c>
      <c r="G85" s="19" t="s">
        <v>903</v>
      </c>
      <c r="H85" s="19" t="s">
        <v>906</v>
      </c>
      <c r="I85" s="19" t="s">
        <v>932</v>
      </c>
      <c r="J85" s="19" t="s">
        <v>932</v>
      </c>
      <c r="K85" s="19">
        <f>COUNTIF(Table134[[#This Row],[Meets criteria 1a based on the Small Area Income and Poverty Estimates data?]:[Meets criteria 7 based on being in census tract with overall MiEJScreen score at 75th percentile or more?]],"yes")</f>
        <v>0</v>
      </c>
      <c r="L85" s="19">
        <f>IF(J85="yes","90",IF(Table134[[#This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6" spans="1:12" s="20" customFormat="1" ht="27" customHeight="1" x14ac:dyDescent="0.25">
      <c r="A86" s="19">
        <v>2601072</v>
      </c>
      <c r="B86" s="22" t="s">
        <v>85</v>
      </c>
      <c r="C86" s="19">
        <v>33915</v>
      </c>
      <c r="D86" s="19" t="s">
        <v>904</v>
      </c>
      <c r="E86" s="19" t="s">
        <v>903</v>
      </c>
      <c r="F86" s="19" t="s">
        <v>903</v>
      </c>
      <c r="G86" s="19" t="s">
        <v>903</v>
      </c>
      <c r="H86" s="19" t="s">
        <v>906</v>
      </c>
      <c r="I86" s="19" t="s">
        <v>932</v>
      </c>
      <c r="J86" s="19" t="s">
        <v>932</v>
      </c>
      <c r="K86" s="19">
        <f>COUNTIF(Table134[[#This Row],[Meets criteria 1a based on the Small Area Income and Poverty Estimates data?]:[Meets criteria 7 based on being in census tract with overall MiEJScreen score at 75th percentile or more?]],"yes")</f>
        <v>0</v>
      </c>
      <c r="L86" s="19">
        <f>IF(J86="yes","90",IF(Table134[[#This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7" spans="1:12" s="20" customFormat="1" ht="27" customHeight="1" x14ac:dyDescent="0.25">
      <c r="A87" s="19">
        <v>2606000</v>
      </c>
      <c r="B87" s="22" t="s">
        <v>86</v>
      </c>
      <c r="C87" s="19">
        <v>46040</v>
      </c>
      <c r="D87" s="19" t="s">
        <v>903</v>
      </c>
      <c r="E87" s="19" t="s">
        <v>903</v>
      </c>
      <c r="F87" s="19" t="s">
        <v>903</v>
      </c>
      <c r="G87" s="19" t="s">
        <v>903</v>
      </c>
      <c r="H87" s="19" t="s">
        <v>906</v>
      </c>
      <c r="I87" s="19" t="s">
        <v>902</v>
      </c>
      <c r="J87" s="19" t="s">
        <v>903</v>
      </c>
      <c r="K87" s="19">
        <f>COUNTIF(Table134[[#This Row],[Meets criteria 1a based on the Small Area Income and Poverty Estimates data?]:[Meets criteria 7 based on being in census tract with overall MiEJScreen score at 75th percentile or more?]],"yes")</f>
        <v>1</v>
      </c>
      <c r="L87" s="19">
        <f>IF(J87="yes","90",IF(Table134[[#This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8" spans="1:12" s="20" customFormat="1" ht="27" customHeight="1" x14ac:dyDescent="0.25">
      <c r="A88" s="19">
        <v>2606090</v>
      </c>
      <c r="B88" s="22" t="s">
        <v>87</v>
      </c>
      <c r="C88" s="19">
        <v>63080</v>
      </c>
      <c r="D88" s="19" t="s">
        <v>903</v>
      </c>
      <c r="E88" s="19" t="s">
        <v>903</v>
      </c>
      <c r="F88" s="19" t="s">
        <v>903</v>
      </c>
      <c r="G88" s="19" t="s">
        <v>903</v>
      </c>
      <c r="H88" s="19" t="s">
        <v>906</v>
      </c>
      <c r="I88" s="19" t="s">
        <v>902</v>
      </c>
      <c r="J88" s="19" t="s">
        <v>902</v>
      </c>
      <c r="K88" s="19">
        <f>COUNTIF(Table134[[#This Row],[Meets criteria 1a based on the Small Area Income and Poverty Estimates data?]:[Meets criteria 7 based on being in census tract with overall MiEJScreen score at 75th percentile or more?]],"yes")</f>
        <v>2</v>
      </c>
      <c r="L88" s="19" t="str">
        <f>IF(J88="yes","90",IF(Table134[[#This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9" spans="1:12" s="20" customFormat="1" ht="27" customHeight="1" x14ac:dyDescent="0.25">
      <c r="A89" s="19">
        <v>2606270</v>
      </c>
      <c r="B89" s="22" t="s">
        <v>88</v>
      </c>
      <c r="C89" s="19">
        <v>80090</v>
      </c>
      <c r="D89" s="19" t="s">
        <v>902</v>
      </c>
      <c r="E89" s="19" t="s">
        <v>903</v>
      </c>
      <c r="F89" s="19" t="s">
        <v>902</v>
      </c>
      <c r="G89" s="19" t="s">
        <v>903</v>
      </c>
      <c r="H89" s="19" t="s">
        <v>903</v>
      </c>
      <c r="I89" s="19" t="s">
        <v>902</v>
      </c>
      <c r="J89" s="19" t="s">
        <v>903</v>
      </c>
      <c r="K89" s="19">
        <f>COUNTIF(Table134[[#This Row],[Meets criteria 1a based on the Small Area Income and Poverty Estimates data?]:[Meets criteria 7 based on being in census tract with overall MiEJScreen score at 75th percentile or more?]],"yes")</f>
        <v>3</v>
      </c>
      <c r="L89" s="19">
        <f>IF(J89="yes","90",IF(Table134[[#This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90" spans="1:12" s="20" customFormat="1" ht="27" customHeight="1" x14ac:dyDescent="0.25">
      <c r="A90" s="19">
        <v>2600992</v>
      </c>
      <c r="B90" s="22" t="s">
        <v>89</v>
      </c>
      <c r="C90" s="19">
        <v>74914</v>
      </c>
      <c r="D90" s="19" t="s">
        <v>904</v>
      </c>
      <c r="E90" s="19" t="s">
        <v>903</v>
      </c>
      <c r="F90" s="19" t="s">
        <v>903</v>
      </c>
      <c r="G90" s="19" t="s">
        <v>903</v>
      </c>
      <c r="H90" s="19" t="s">
        <v>906</v>
      </c>
      <c r="I90" s="19" t="s">
        <v>932</v>
      </c>
      <c r="J90" s="19" t="s">
        <v>932</v>
      </c>
      <c r="K90" s="19">
        <f>COUNTIF(Table134[[#This Row],[Meets criteria 1a based on the Small Area Income and Poverty Estimates data?]:[Meets criteria 7 based on being in census tract with overall MiEJScreen score at 75th percentile or more?]],"yes")</f>
        <v>0</v>
      </c>
      <c r="L90" s="19">
        <f>IF(J90="yes","90",IF(Table134[[#This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91" spans="1:12" s="20" customFormat="1" ht="27" customHeight="1" x14ac:dyDescent="0.25">
      <c r="A91" s="19">
        <v>2606300</v>
      </c>
      <c r="B91" s="22" t="s">
        <v>90</v>
      </c>
      <c r="C91" s="19">
        <v>49020</v>
      </c>
      <c r="D91" s="19" t="s">
        <v>902</v>
      </c>
      <c r="E91" s="19" t="s">
        <v>903</v>
      </c>
      <c r="F91" s="19" t="s">
        <v>902</v>
      </c>
      <c r="G91" s="19" t="s">
        <v>903</v>
      </c>
      <c r="H91" s="19" t="s">
        <v>903</v>
      </c>
      <c r="I91" s="19" t="s">
        <v>903</v>
      </c>
      <c r="J91" s="19" t="s">
        <v>903</v>
      </c>
      <c r="K91" s="19">
        <f>COUNTIF(Table134[[#This Row],[Meets criteria 1a based on the Small Area Income and Poverty Estimates data?]:[Meets criteria 7 based on being in census tract with overall MiEJScreen score at 75th percentile or more?]],"yes")</f>
        <v>2</v>
      </c>
      <c r="L91" s="19">
        <f>IF(J91="yes","90",IF(Table134[[#This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92" spans="1:12" s="20" customFormat="1" ht="27" customHeight="1" x14ac:dyDescent="0.25">
      <c r="A92" s="19">
        <v>2606500</v>
      </c>
      <c r="B92" s="22" t="s">
        <v>91</v>
      </c>
      <c r="C92" s="19">
        <v>15020</v>
      </c>
      <c r="D92" s="19" t="s">
        <v>903</v>
      </c>
      <c r="E92" s="19" t="s">
        <v>903</v>
      </c>
      <c r="F92" s="19" t="s">
        <v>903</v>
      </c>
      <c r="G92" s="19" t="s">
        <v>903</v>
      </c>
      <c r="H92" s="19" t="s">
        <v>906</v>
      </c>
      <c r="I92" s="19" t="s">
        <v>903</v>
      </c>
      <c r="J92" s="19" t="s">
        <v>903</v>
      </c>
      <c r="K92" s="19">
        <f>COUNTIF(Table134[[#This Row],[Meets criteria 1a based on the Small Area Income and Poverty Estimates data?]:[Meets criteria 7 based on being in census tract with overall MiEJScreen score at 75th percentile or more?]],"yes")</f>
        <v>0</v>
      </c>
      <c r="L92" s="19">
        <f>IF(J92="yes","90",IF(Table134[[#This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93" spans="1:12" s="20" customFormat="1" ht="27" customHeight="1" x14ac:dyDescent="0.25">
      <c r="A93" s="19">
        <v>2606510</v>
      </c>
      <c r="B93" s="22" t="s">
        <v>92</v>
      </c>
      <c r="C93" s="19">
        <v>15030</v>
      </c>
      <c r="D93" s="19" t="s">
        <v>903</v>
      </c>
      <c r="E93" s="19" t="s">
        <v>903</v>
      </c>
      <c r="F93" s="19" t="s">
        <v>903</v>
      </c>
      <c r="G93" s="19" t="s">
        <v>903</v>
      </c>
      <c r="H93" s="19" t="s">
        <v>906</v>
      </c>
      <c r="I93" s="19" t="s">
        <v>903</v>
      </c>
      <c r="J93" s="19" t="s">
        <v>903</v>
      </c>
      <c r="K93" s="19">
        <f>COUNTIF(Table134[[#This Row],[Meets criteria 1a based on the Small Area Income and Poverty Estimates data?]:[Meets criteria 7 based on being in census tract with overall MiEJScreen score at 75th percentile or more?]],"yes")</f>
        <v>0</v>
      </c>
      <c r="L93" s="19">
        <f>IF(J93="yes","90",IF(Table134[[#This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94" spans="1:12" s="20" customFormat="1" ht="27" customHeight="1" x14ac:dyDescent="0.25">
      <c r="A94" s="19">
        <v>2600284</v>
      </c>
      <c r="B94" s="22" t="s">
        <v>93</v>
      </c>
      <c r="C94" s="19">
        <v>63917</v>
      </c>
      <c r="D94" s="19" t="s">
        <v>904</v>
      </c>
      <c r="E94" s="19" t="s">
        <v>903</v>
      </c>
      <c r="F94" s="19" t="s">
        <v>903</v>
      </c>
      <c r="G94" s="19" t="s">
        <v>903</v>
      </c>
      <c r="H94" s="19" t="s">
        <v>906</v>
      </c>
      <c r="I94" s="19" t="s">
        <v>932</v>
      </c>
      <c r="J94" s="19" t="s">
        <v>932</v>
      </c>
      <c r="K94" s="19">
        <f>COUNTIF(Table134[[#This Row],[Meets criteria 1a based on the Small Area Income and Poverty Estimates data?]:[Meets criteria 7 based on being in census tract with overall MiEJScreen score at 75th percentile or more?]],"yes")</f>
        <v>0</v>
      </c>
      <c r="L94" s="19">
        <f>IF(J94="yes","90",IF(Table134[[#This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95" spans="1:12" s="20" customFormat="1" ht="27" customHeight="1" x14ac:dyDescent="0.25">
      <c r="A95" s="19">
        <v>2680180</v>
      </c>
      <c r="B95" s="22" t="s">
        <v>94</v>
      </c>
      <c r="C95" s="19">
        <v>12000</v>
      </c>
      <c r="D95" s="19" t="s">
        <v>904</v>
      </c>
      <c r="E95" s="19" t="s">
        <v>903</v>
      </c>
      <c r="F95" s="19" t="s">
        <v>903</v>
      </c>
      <c r="G95" s="19" t="s">
        <v>903</v>
      </c>
      <c r="H95" s="19" t="s">
        <v>906</v>
      </c>
      <c r="I95" s="19" t="s">
        <v>932</v>
      </c>
      <c r="J95" s="19" t="s">
        <v>932</v>
      </c>
      <c r="K95" s="19">
        <f>COUNTIF(Table134[[#This Row],[Meets criteria 1a based on the Small Area Income and Poverty Estimates data?]:[Meets criteria 7 based on being in census tract with overall MiEJScreen score at 75th percentile or more?]],"yes")</f>
        <v>0</v>
      </c>
      <c r="L95" s="19">
        <f>IF(J95="yes","90",IF(Table134[[#This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96" spans="1:12" s="20" customFormat="1" ht="27" customHeight="1" x14ac:dyDescent="0.25">
      <c r="A96" s="19">
        <v>2601042</v>
      </c>
      <c r="B96" s="22" t="s">
        <v>95</v>
      </c>
      <c r="C96" s="19">
        <v>82705</v>
      </c>
      <c r="D96" s="19" t="s">
        <v>904</v>
      </c>
      <c r="E96" s="19" t="s">
        <v>903</v>
      </c>
      <c r="F96" s="19" t="s">
        <v>903</v>
      </c>
      <c r="G96" s="19" t="s">
        <v>903</v>
      </c>
      <c r="H96" s="19" t="s">
        <v>906</v>
      </c>
      <c r="I96" s="19" t="s">
        <v>932</v>
      </c>
      <c r="J96" s="19" t="s">
        <v>932</v>
      </c>
      <c r="K96" s="19">
        <f>COUNTIF(Table134[[#This Row],[Meets criteria 1a based on the Small Area Income and Poverty Estimates data?]:[Meets criteria 7 based on being in census tract with overall MiEJScreen score at 75th percentile or more?]],"yes")</f>
        <v>0</v>
      </c>
      <c r="L96" s="19">
        <f>IF(J96="yes","90",IF(Table134[[#This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97" spans="1:12" s="20" customFormat="1" ht="27" customHeight="1" x14ac:dyDescent="0.25">
      <c r="A97" s="19">
        <v>2606570</v>
      </c>
      <c r="B97" s="22" t="s">
        <v>96</v>
      </c>
      <c r="C97" s="19">
        <v>63180</v>
      </c>
      <c r="D97" s="19" t="s">
        <v>903</v>
      </c>
      <c r="E97" s="19" t="s">
        <v>903</v>
      </c>
      <c r="F97" s="19" t="s">
        <v>903</v>
      </c>
      <c r="G97" s="19" t="s">
        <v>903</v>
      </c>
      <c r="H97" s="19" t="s">
        <v>906</v>
      </c>
      <c r="I97" s="19" t="s">
        <v>902</v>
      </c>
      <c r="J97" s="19" t="s">
        <v>903</v>
      </c>
      <c r="K97" s="19">
        <f>COUNTIF(Table134[[#This Row],[Meets criteria 1a based on the Small Area Income and Poverty Estimates data?]:[Meets criteria 7 based on being in census tract with overall MiEJScreen score at 75th percentile or more?]],"yes")</f>
        <v>1</v>
      </c>
      <c r="L97" s="19">
        <f>IF(J97="yes","90",IF(Table134[[#This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98" spans="1:12" s="20" customFormat="1" ht="27" customHeight="1" x14ac:dyDescent="0.25">
      <c r="A98" s="19">
        <v>2606600</v>
      </c>
      <c r="B98" s="22" t="s">
        <v>97</v>
      </c>
      <c r="C98" s="19">
        <v>11210</v>
      </c>
      <c r="D98" s="19" t="s">
        <v>903</v>
      </c>
      <c r="E98" s="19" t="s">
        <v>903</v>
      </c>
      <c r="F98" s="19" t="s">
        <v>903</v>
      </c>
      <c r="G98" s="19" t="s">
        <v>903</v>
      </c>
      <c r="H98" s="19" t="s">
        <v>906</v>
      </c>
      <c r="I98" s="19" t="s">
        <v>902</v>
      </c>
      <c r="J98" s="19" t="s">
        <v>903</v>
      </c>
      <c r="K98" s="19">
        <f>COUNTIF(Table134[[#This Row],[Meets criteria 1a based on the Small Area Income and Poverty Estimates data?]:[Meets criteria 7 based on being in census tract with overall MiEJScreen score at 75th percentile or more?]],"yes")</f>
        <v>1</v>
      </c>
      <c r="L98" s="19">
        <f>IF(J98="yes","90",IF(Table134[[#This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99" spans="1:12" s="20" customFormat="1" ht="27" customHeight="1" x14ac:dyDescent="0.25">
      <c r="A99" s="19">
        <v>2606630</v>
      </c>
      <c r="B99" s="22" t="s">
        <v>98</v>
      </c>
      <c r="C99" s="19">
        <v>29040</v>
      </c>
      <c r="D99" s="19" t="s">
        <v>902</v>
      </c>
      <c r="E99" s="19" t="s">
        <v>903</v>
      </c>
      <c r="F99" s="19" t="s">
        <v>902</v>
      </c>
      <c r="G99" s="19" t="s">
        <v>903</v>
      </c>
      <c r="H99" s="19" t="s">
        <v>903</v>
      </c>
      <c r="I99" s="19" t="s">
        <v>903</v>
      </c>
      <c r="J99" s="19" t="s">
        <v>903</v>
      </c>
      <c r="K99" s="19">
        <f>COUNTIF(Table134[[#This Row],[Meets criteria 1a based on the Small Area Income and Poverty Estimates data?]:[Meets criteria 7 based on being in census tract with overall MiEJScreen score at 75th percentile or more?]],"yes")</f>
        <v>2</v>
      </c>
      <c r="L99" s="19">
        <f>IF(J99="yes","90",IF(Table134[[#This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00" spans="1:12" s="20" customFormat="1" ht="27" customHeight="1" x14ac:dyDescent="0.25">
      <c r="A100" s="19">
        <v>2606720</v>
      </c>
      <c r="B100" s="22" t="s">
        <v>99</v>
      </c>
      <c r="C100" s="19">
        <v>22030</v>
      </c>
      <c r="D100" s="19" t="s">
        <v>903</v>
      </c>
      <c r="E100" s="19" t="s">
        <v>903</v>
      </c>
      <c r="F100" s="19" t="s">
        <v>903</v>
      </c>
      <c r="G100" s="19" t="s">
        <v>903</v>
      </c>
      <c r="H100" s="19" t="s">
        <v>906</v>
      </c>
      <c r="I100" s="19" t="s">
        <v>903</v>
      </c>
      <c r="J100" s="19" t="s">
        <v>903</v>
      </c>
      <c r="K100" s="19">
        <f>COUNTIF(Table134[[#This Row],[Meets criteria 1a based on the Small Area Income and Poverty Estimates data?]:[Meets criteria 7 based on being in census tract with overall MiEJScreen score at 75th percentile or more?]],"yes")</f>
        <v>0</v>
      </c>
      <c r="L100" s="19">
        <f>IF(J100="yes","90",IF(Table134[[#This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01" spans="1:12" s="20" customFormat="1" ht="27" customHeight="1" x14ac:dyDescent="0.25">
      <c r="A101" s="19">
        <v>2600306</v>
      </c>
      <c r="B101" s="22" t="s">
        <v>100</v>
      </c>
      <c r="C101" s="19">
        <v>82983</v>
      </c>
      <c r="D101" s="19" t="s">
        <v>904</v>
      </c>
      <c r="E101" s="19" t="s">
        <v>903</v>
      </c>
      <c r="F101" s="19" t="s">
        <v>903</v>
      </c>
      <c r="G101" s="19" t="s">
        <v>903</v>
      </c>
      <c r="H101" s="19" t="s">
        <v>906</v>
      </c>
      <c r="I101" s="19" t="s">
        <v>932</v>
      </c>
      <c r="J101" s="19" t="s">
        <v>932</v>
      </c>
      <c r="K101" s="19">
        <f>COUNTIF(Table134[[#This Row],[Meets criteria 1a based on the Small Area Income and Poverty Estimates data?]:[Meets criteria 7 based on being in census tract with overall MiEJScreen score at 75th percentile or more?]],"yes")</f>
        <v>0</v>
      </c>
      <c r="L101" s="19">
        <f>IF(J101="yes","90",IF(Table134[[#This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02" spans="1:12" s="20" customFormat="1" ht="27" customHeight="1" x14ac:dyDescent="0.25">
      <c r="A102" s="19">
        <v>2601136</v>
      </c>
      <c r="B102" s="22" t="s">
        <v>101</v>
      </c>
      <c r="C102" s="19">
        <v>11900</v>
      </c>
      <c r="D102" s="19" t="s">
        <v>904</v>
      </c>
      <c r="E102" s="19" t="s">
        <v>903</v>
      </c>
      <c r="F102" s="19" t="s">
        <v>903</v>
      </c>
      <c r="G102" s="19" t="s">
        <v>903</v>
      </c>
      <c r="H102" s="19" t="s">
        <v>906</v>
      </c>
      <c r="I102" s="19" t="s">
        <v>932</v>
      </c>
      <c r="J102" s="19" t="s">
        <v>932</v>
      </c>
      <c r="K102" s="19">
        <f>COUNTIF(Table134[[#This Row],[Meets criteria 1a based on the Small Area Income and Poverty Estimates data?]:[Meets criteria 7 based on being in census tract with overall MiEJScreen score at 75th percentile or more?]],"yes")</f>
        <v>0</v>
      </c>
      <c r="L102" s="19">
        <f>IF(J102="yes","90",IF(Table134[[#This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03" spans="1:12" s="20" customFormat="1" ht="27" customHeight="1" x14ac:dyDescent="0.25">
      <c r="A103" s="19">
        <v>2606780</v>
      </c>
      <c r="B103" s="22" t="s">
        <v>102</v>
      </c>
      <c r="C103" s="19">
        <v>73180</v>
      </c>
      <c r="D103" s="19" t="s">
        <v>902</v>
      </c>
      <c r="E103" s="19" t="s">
        <v>903</v>
      </c>
      <c r="F103" s="19" t="s">
        <v>903</v>
      </c>
      <c r="G103" s="19" t="s">
        <v>903</v>
      </c>
      <c r="H103" s="19" t="s">
        <v>903</v>
      </c>
      <c r="I103" s="19" t="s">
        <v>903</v>
      </c>
      <c r="J103" s="19" t="s">
        <v>903</v>
      </c>
      <c r="K103" s="19">
        <f>COUNTIF(Table134[[#This Row],[Meets criteria 1a based on the Small Area Income and Poverty Estimates data?]:[Meets criteria 7 based on being in census tract with overall MiEJScreen score at 75th percentile or more?]],"yes")</f>
        <v>1</v>
      </c>
      <c r="L103" s="19">
        <f>IF(J103="yes","90",IF(Table134[[#This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04" spans="1:12" s="20" customFormat="1" ht="27" customHeight="1" x14ac:dyDescent="0.25">
      <c r="A104" s="19">
        <v>2606840</v>
      </c>
      <c r="B104" s="22" t="s">
        <v>103</v>
      </c>
      <c r="C104" s="19">
        <v>11340</v>
      </c>
      <c r="D104" s="19" t="s">
        <v>903</v>
      </c>
      <c r="E104" s="19" t="s">
        <v>903</v>
      </c>
      <c r="F104" s="19" t="s">
        <v>903</v>
      </c>
      <c r="G104" s="19" t="s">
        <v>903</v>
      </c>
      <c r="H104" s="19" t="s">
        <v>906</v>
      </c>
      <c r="I104" s="19" t="s">
        <v>902</v>
      </c>
      <c r="J104" s="19" t="s">
        <v>903</v>
      </c>
      <c r="K104" s="19">
        <f>COUNTIF(Table134[[#This Row],[Meets criteria 1a based on the Small Area Income and Poverty Estimates data?]:[Meets criteria 7 based on being in census tract with overall MiEJScreen score at 75th percentile or more?]],"yes")</f>
        <v>1</v>
      </c>
      <c r="L104" s="19">
        <f>IF(J104="yes","90",IF(Table134[[#This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05" spans="1:12" s="20" customFormat="1" ht="27" customHeight="1" x14ac:dyDescent="0.25">
      <c r="A105" s="19">
        <v>2606870</v>
      </c>
      <c r="B105" s="22" t="s">
        <v>104</v>
      </c>
      <c r="C105" s="19">
        <v>47010</v>
      </c>
      <c r="D105" s="19" t="s">
        <v>903</v>
      </c>
      <c r="E105" s="19" t="s">
        <v>903</v>
      </c>
      <c r="F105" s="19" t="s">
        <v>903</v>
      </c>
      <c r="G105" s="19" t="s">
        <v>903</v>
      </c>
      <c r="H105" s="19" t="s">
        <v>906</v>
      </c>
      <c r="I105" s="19" t="s">
        <v>902</v>
      </c>
      <c r="J105" s="19" t="s">
        <v>903</v>
      </c>
      <c r="K105" s="19">
        <f>COUNTIF(Table134[[#This Row],[Meets criteria 1a based on the Small Area Income and Poverty Estimates data?]:[Meets criteria 7 based on being in census tract with overall MiEJScreen score at 75th percentile or more?]],"yes")</f>
        <v>1</v>
      </c>
      <c r="L105" s="19">
        <f>IF(J105="yes","90",IF(Table134[[#This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06" spans="1:12" s="20" customFormat="1" ht="27" customHeight="1" x14ac:dyDescent="0.25">
      <c r="A106" s="19">
        <v>2606900</v>
      </c>
      <c r="B106" s="22" t="s">
        <v>105</v>
      </c>
      <c r="C106" s="19">
        <v>17140</v>
      </c>
      <c r="D106" s="19" t="s">
        <v>903</v>
      </c>
      <c r="E106" s="19" t="s">
        <v>903</v>
      </c>
      <c r="F106" s="19" t="s">
        <v>902</v>
      </c>
      <c r="G106" s="19" t="s">
        <v>903</v>
      </c>
      <c r="H106" s="19" t="s">
        <v>902</v>
      </c>
      <c r="I106" s="19" t="s">
        <v>903</v>
      </c>
      <c r="J106" s="19" t="s">
        <v>903</v>
      </c>
      <c r="K106" s="19">
        <f>COUNTIF(Table134[[#This Row],[Meets criteria 1a based on the Small Area Income and Poverty Estimates data?]:[Meets criteria 7 based on being in census tract with overall MiEJScreen score at 75th percentile or more?]],"yes")</f>
        <v>2</v>
      </c>
      <c r="L106" s="19">
        <f>IF(J106="yes","90",IF(Table134[[#This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07" spans="1:12" s="20" customFormat="1" ht="27" customHeight="1" x14ac:dyDescent="0.25">
      <c r="A107" s="19">
        <v>2606930</v>
      </c>
      <c r="B107" s="22" t="s">
        <v>106</v>
      </c>
      <c r="C107" s="19">
        <v>46050</v>
      </c>
      <c r="D107" s="19" t="s">
        <v>903</v>
      </c>
      <c r="E107" s="19" t="s">
        <v>903</v>
      </c>
      <c r="F107" s="19" t="s">
        <v>902</v>
      </c>
      <c r="G107" s="19" t="s">
        <v>903</v>
      </c>
      <c r="H107" s="19" t="s">
        <v>903</v>
      </c>
      <c r="I107" s="19" t="s">
        <v>902</v>
      </c>
      <c r="J107" s="19" t="s">
        <v>903</v>
      </c>
      <c r="K107" s="19">
        <f>COUNTIF(Table134[[#This Row],[Meets criteria 1a based on the Small Area Income and Poverty Estimates data?]:[Meets criteria 7 based on being in census tract with overall MiEJScreen score at 75th percentile or more?]],"yes")</f>
        <v>2</v>
      </c>
      <c r="L107" s="19">
        <f>IF(J107="yes","90",IF(Table134[[#This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08" spans="1:12" s="20" customFormat="1" ht="27" customHeight="1" x14ac:dyDescent="0.25">
      <c r="A108" s="19">
        <v>2606960</v>
      </c>
      <c r="B108" s="22" t="s">
        <v>107</v>
      </c>
      <c r="C108" s="19">
        <v>12020</v>
      </c>
      <c r="D108" s="19" t="s">
        <v>902</v>
      </c>
      <c r="E108" s="19" t="s">
        <v>903</v>
      </c>
      <c r="F108" s="19" t="s">
        <v>902</v>
      </c>
      <c r="G108" s="19" t="s">
        <v>903</v>
      </c>
      <c r="H108" s="19" t="s">
        <v>903</v>
      </c>
      <c r="I108" s="19" t="s">
        <v>903</v>
      </c>
      <c r="J108" s="19" t="s">
        <v>903</v>
      </c>
      <c r="K108" s="19">
        <f>COUNTIF(Table134[[#This Row],[Meets criteria 1a based on the Small Area Income and Poverty Estimates data?]:[Meets criteria 7 based on being in census tract with overall MiEJScreen score at 75th percentile or more?]],"yes")</f>
        <v>2</v>
      </c>
      <c r="L108" s="19">
        <f>IF(J108="yes","90",IF(Table134[[#This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09" spans="1:12" s="20" customFormat="1" ht="27" customHeight="1" x14ac:dyDescent="0.25">
      <c r="A109" s="19">
        <v>2607040</v>
      </c>
      <c r="B109" s="22" t="s">
        <v>108</v>
      </c>
      <c r="C109" s="19">
        <v>76060</v>
      </c>
      <c r="D109" s="19" t="s">
        <v>902</v>
      </c>
      <c r="E109" s="19" t="s">
        <v>903</v>
      </c>
      <c r="F109" s="19" t="s">
        <v>902</v>
      </c>
      <c r="G109" s="19" t="s">
        <v>903</v>
      </c>
      <c r="H109" s="19" t="s">
        <v>903</v>
      </c>
      <c r="I109" s="19" t="s">
        <v>902</v>
      </c>
      <c r="J109" s="19" t="s">
        <v>903</v>
      </c>
      <c r="K109" s="19">
        <f>COUNTIF(Table134[[#This Row],[Meets criteria 1a based on the Small Area Income and Poverty Estimates data?]:[Meets criteria 7 based on being in census tract with overall MiEJScreen score at 75th percentile or more?]],"yes")</f>
        <v>3</v>
      </c>
      <c r="L109" s="19">
        <f>IF(J109="yes","90",IF(Table134[[#This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110" spans="1:12" s="20" customFormat="1" ht="27" customHeight="1" x14ac:dyDescent="0.25">
      <c r="A110" s="19">
        <v>2607140</v>
      </c>
      <c r="B110" s="22" t="s">
        <v>109</v>
      </c>
      <c r="C110" s="19">
        <v>11310</v>
      </c>
      <c r="D110" s="19" t="s">
        <v>903</v>
      </c>
      <c r="E110" s="19" t="s">
        <v>902</v>
      </c>
      <c r="F110" s="19" t="s">
        <v>903</v>
      </c>
      <c r="G110" s="19" t="s">
        <v>903</v>
      </c>
      <c r="H110" s="19" t="s">
        <v>906</v>
      </c>
      <c r="I110" s="19" t="s">
        <v>902</v>
      </c>
      <c r="J110" s="19" t="s">
        <v>903</v>
      </c>
      <c r="K110" s="19">
        <f>COUNTIF(Table134[[#This Row],[Meets criteria 1a based on the Small Area Income and Poverty Estimates data?]:[Meets criteria 7 based on being in census tract with overall MiEJScreen score at 75th percentile or more?]],"yes")</f>
        <v>2</v>
      </c>
      <c r="L110" s="19">
        <f>IF(J110="yes","90",IF(Table134[[#This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11" spans="1:12" s="20" customFormat="1" ht="27" customHeight="1" x14ac:dyDescent="0.25">
      <c r="A111" s="19">
        <v>2607170</v>
      </c>
      <c r="B111" s="22" t="s">
        <v>110</v>
      </c>
      <c r="C111" s="19">
        <v>28035</v>
      </c>
      <c r="D111" s="19" t="s">
        <v>903</v>
      </c>
      <c r="E111" s="19" t="s">
        <v>903</v>
      </c>
      <c r="F111" s="19" t="s">
        <v>902</v>
      </c>
      <c r="G111" s="19" t="s">
        <v>903</v>
      </c>
      <c r="H111" s="19" t="s">
        <v>903</v>
      </c>
      <c r="I111" s="19" t="s">
        <v>903</v>
      </c>
      <c r="J111" s="19" t="s">
        <v>903</v>
      </c>
      <c r="K111" s="19">
        <f>COUNTIF(Table134[[#This Row],[Meets criteria 1a based on the Small Area Income and Poverty Estimates data?]:[Meets criteria 7 based on being in census tract with overall MiEJScreen score at 75th percentile or more?]],"yes")</f>
        <v>1</v>
      </c>
      <c r="L111" s="19">
        <f>IF(J111="yes","90",IF(Table134[[#This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12" spans="1:12" s="20" customFormat="1" ht="27" customHeight="1" x14ac:dyDescent="0.25">
      <c r="A112" s="19">
        <v>2607320</v>
      </c>
      <c r="B112" s="22" t="s">
        <v>111</v>
      </c>
      <c r="C112" s="19">
        <v>56020</v>
      </c>
      <c r="D112" s="19" t="s">
        <v>903</v>
      </c>
      <c r="E112" s="19" t="s">
        <v>903</v>
      </c>
      <c r="F112" s="19" t="s">
        <v>903</v>
      </c>
      <c r="G112" s="19" t="s">
        <v>903</v>
      </c>
      <c r="H112" s="19" t="s">
        <v>906</v>
      </c>
      <c r="I112" s="19" t="s">
        <v>903</v>
      </c>
      <c r="J112" s="19" t="s">
        <v>903</v>
      </c>
      <c r="K112" s="19">
        <f>COUNTIF(Table134[[#This Row],[Meets criteria 1a based on the Small Area Income and Poverty Estimates data?]:[Meets criteria 7 based on being in census tract with overall MiEJScreen score at 75th percentile or more?]],"yes")</f>
        <v>0</v>
      </c>
      <c r="L112" s="19">
        <f>IF(J112="yes","90",IF(Table134[[#This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13" spans="1:12" s="20" customFormat="1" ht="27" customHeight="1" x14ac:dyDescent="0.25">
      <c r="A113" s="19">
        <v>2607410</v>
      </c>
      <c r="B113" s="22" t="s">
        <v>112</v>
      </c>
      <c r="C113" s="19">
        <v>75020</v>
      </c>
      <c r="D113" s="19" t="s">
        <v>902</v>
      </c>
      <c r="E113" s="19" t="s">
        <v>903</v>
      </c>
      <c r="F113" s="19" t="s">
        <v>902</v>
      </c>
      <c r="G113" s="19" t="s">
        <v>903</v>
      </c>
      <c r="H113" s="19" t="s">
        <v>903</v>
      </c>
      <c r="I113" s="19" t="s">
        <v>903</v>
      </c>
      <c r="J113" s="19" t="s">
        <v>903</v>
      </c>
      <c r="K113" s="19">
        <f>COUNTIF(Table134[[#This Row],[Meets criteria 1a based on the Small Area Income and Poverty Estimates data?]:[Meets criteria 7 based on being in census tract with overall MiEJScreen score at 75th percentile or more?]],"yes")</f>
        <v>2</v>
      </c>
      <c r="L113" s="19">
        <f>IF(J113="yes","90",IF(Table134[[#This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14" spans="1:12" s="20" customFormat="1" ht="27" customHeight="1" x14ac:dyDescent="0.25">
      <c r="A114" s="19">
        <v>2607470</v>
      </c>
      <c r="B114" s="22" t="s">
        <v>113</v>
      </c>
      <c r="C114" s="19">
        <v>2020</v>
      </c>
      <c r="D114" s="19" t="s">
        <v>902</v>
      </c>
      <c r="E114" s="19" t="s">
        <v>903</v>
      </c>
      <c r="F114" s="19" t="s">
        <v>902</v>
      </c>
      <c r="G114" s="19" t="s">
        <v>903</v>
      </c>
      <c r="H114" s="19" t="s">
        <v>903</v>
      </c>
      <c r="I114" s="19" t="s">
        <v>903</v>
      </c>
      <c r="J114" s="19" t="s">
        <v>903</v>
      </c>
      <c r="K114" s="19">
        <f>COUNTIF(Table134[[#This Row],[Meets criteria 1a based on the Small Area Income and Poverty Estimates data?]:[Meets criteria 7 based on being in census tract with overall MiEJScreen score at 75th percentile or more?]],"yes")</f>
        <v>2</v>
      </c>
      <c r="L114" s="19">
        <f>IF(J114="yes","90",IF(Table134[[#This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15" spans="1:12" s="20" customFormat="1" ht="27" customHeight="1" x14ac:dyDescent="0.25">
      <c r="A115" s="19">
        <v>2600251</v>
      </c>
      <c r="B115" s="22" t="s">
        <v>114</v>
      </c>
      <c r="C115" s="19">
        <v>25909</v>
      </c>
      <c r="D115" s="19" t="s">
        <v>904</v>
      </c>
      <c r="E115" s="19" t="s">
        <v>903</v>
      </c>
      <c r="F115" s="19" t="s">
        <v>903</v>
      </c>
      <c r="G115" s="19" t="s">
        <v>903</v>
      </c>
      <c r="H115" s="19" t="s">
        <v>906</v>
      </c>
      <c r="I115" s="19" t="s">
        <v>932</v>
      </c>
      <c r="J115" s="19" t="s">
        <v>932</v>
      </c>
      <c r="K115" s="19">
        <f>COUNTIF(Table134[[#This Row],[Meets criteria 1a based on the Small Area Income and Poverty Estimates data?]:[Meets criteria 7 based on being in census tract with overall MiEJScreen score at 75th percentile or more?]],"yes")</f>
        <v>0</v>
      </c>
      <c r="L115" s="19">
        <f>IF(J115="yes","90",IF(Table134[[#This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16" spans="1:12" s="20" customFormat="1" ht="27" customHeight="1" x14ac:dyDescent="0.25">
      <c r="A116" s="19">
        <v>2607530</v>
      </c>
      <c r="B116" s="22" t="s">
        <v>115</v>
      </c>
      <c r="C116" s="19">
        <v>78020</v>
      </c>
      <c r="D116" s="19" t="s">
        <v>903</v>
      </c>
      <c r="E116" s="19" t="s">
        <v>903</v>
      </c>
      <c r="F116" s="19" t="s">
        <v>903</v>
      </c>
      <c r="G116" s="19" t="s">
        <v>903</v>
      </c>
      <c r="H116" s="19" t="s">
        <v>906</v>
      </c>
      <c r="I116" s="19" t="s">
        <v>902</v>
      </c>
      <c r="J116" s="19" t="s">
        <v>903</v>
      </c>
      <c r="K116" s="19">
        <f>COUNTIF(Table134[[#This Row],[Meets criteria 1a based on the Small Area Income and Poverty Estimates data?]:[Meets criteria 7 based on being in census tract with overall MiEJScreen score at 75th percentile or more?]],"yes")</f>
        <v>1</v>
      </c>
      <c r="L116" s="19">
        <f>IF(J116="yes","90",IF(Table134[[#This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17" spans="1:12" s="20" customFormat="1" ht="27" customHeight="1" x14ac:dyDescent="0.25">
      <c r="A117" s="19">
        <v>2600096</v>
      </c>
      <c r="B117" s="22" t="s">
        <v>116</v>
      </c>
      <c r="C117" s="19">
        <v>41908</v>
      </c>
      <c r="D117" s="19" t="s">
        <v>904</v>
      </c>
      <c r="E117" s="19" t="s">
        <v>903</v>
      </c>
      <c r="F117" s="19" t="s">
        <v>903</v>
      </c>
      <c r="G117" s="19" t="s">
        <v>903</v>
      </c>
      <c r="H117" s="19" t="s">
        <v>906</v>
      </c>
      <c r="I117" s="19" t="s">
        <v>932</v>
      </c>
      <c r="J117" s="19" t="s">
        <v>932</v>
      </c>
      <c r="K117" s="19">
        <f>COUNTIF(Table134[[#This Row],[Meets criteria 1a based on the Small Area Income and Poverty Estimates data?]:[Meets criteria 7 based on being in census tract with overall MiEJScreen score at 75th percentile or more?]],"yes")</f>
        <v>0</v>
      </c>
      <c r="L117" s="19">
        <f>IF(J117="yes","90",IF(Table134[[#This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18" spans="1:12" s="20" customFormat="1" ht="27" customHeight="1" x14ac:dyDescent="0.25">
      <c r="A118" s="19">
        <v>2607560</v>
      </c>
      <c r="B118" s="22" t="s">
        <v>117</v>
      </c>
      <c r="C118" s="19">
        <v>41040</v>
      </c>
      <c r="D118" s="19" t="s">
        <v>903</v>
      </c>
      <c r="E118" s="19" t="s">
        <v>903</v>
      </c>
      <c r="F118" s="19" t="s">
        <v>903</v>
      </c>
      <c r="G118" s="19" t="s">
        <v>903</v>
      </c>
      <c r="H118" s="19" t="s">
        <v>906</v>
      </c>
      <c r="I118" s="19" t="s">
        <v>903</v>
      </c>
      <c r="J118" s="19" t="s">
        <v>903</v>
      </c>
      <c r="K118" s="19">
        <f>COUNTIF(Table134[[#This Row],[Meets criteria 1a based on the Small Area Income and Poverty Estimates data?]:[Meets criteria 7 based on being in census tract with overall MiEJScreen score at 75th percentile or more?]],"yes")</f>
        <v>0</v>
      </c>
      <c r="L118" s="19">
        <f>IF(J118="yes","90",IF(Table134[[#This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19" spans="1:12" s="20" customFormat="1" ht="27" customHeight="1" x14ac:dyDescent="0.25">
      <c r="A119" s="19">
        <v>2680920</v>
      </c>
      <c r="B119" s="22" t="s">
        <v>118</v>
      </c>
      <c r="C119" s="19">
        <v>72000</v>
      </c>
      <c r="D119" s="19" t="s">
        <v>904</v>
      </c>
      <c r="E119" s="19" t="s">
        <v>903</v>
      </c>
      <c r="F119" s="19" t="s">
        <v>902</v>
      </c>
      <c r="G119" s="19" t="s">
        <v>903</v>
      </c>
      <c r="H119" s="19" t="s">
        <v>903</v>
      </c>
      <c r="I119" s="19" t="s">
        <v>932</v>
      </c>
      <c r="J119" s="19" t="s">
        <v>932</v>
      </c>
      <c r="K119" s="19">
        <f>COUNTIF(Table134[[#This Row],[Meets criteria 1a based on the Small Area Income and Poverty Estimates data?]:[Meets criteria 7 based on being in census tract with overall MiEJScreen score at 75th percentile or more?]],"yes")</f>
        <v>1</v>
      </c>
      <c r="L119" s="19">
        <f>IF(J119="yes","90",IF(Table134[[#This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20" spans="1:12" s="20" customFormat="1" ht="27" customHeight="1" x14ac:dyDescent="0.25">
      <c r="A120" s="19">
        <v>2607590</v>
      </c>
      <c r="B120" s="22" t="s">
        <v>119</v>
      </c>
      <c r="C120" s="19">
        <v>83010</v>
      </c>
      <c r="D120" s="19" t="s">
        <v>902</v>
      </c>
      <c r="E120" s="19" t="s">
        <v>902</v>
      </c>
      <c r="F120" s="19" t="s">
        <v>903</v>
      </c>
      <c r="G120" s="19" t="s">
        <v>903</v>
      </c>
      <c r="H120" s="19" t="s">
        <v>906</v>
      </c>
      <c r="I120" s="19" t="s">
        <v>903</v>
      </c>
      <c r="J120" s="19" t="s">
        <v>903</v>
      </c>
      <c r="K120" s="19">
        <f>COUNTIF(Table134[[#This Row],[Meets criteria 1a based on the Small Area Income and Poverty Estimates data?]:[Meets criteria 7 based on being in census tract with overall MiEJScreen score at 75th percentile or more?]],"yes")</f>
        <v>2</v>
      </c>
      <c r="L120" s="19">
        <f>IF(J120="yes","90",IF(Table134[[#This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21" spans="1:12" s="20" customFormat="1" ht="27" customHeight="1" x14ac:dyDescent="0.25">
      <c r="A121" s="19">
        <v>2607620</v>
      </c>
      <c r="B121" s="22" t="s">
        <v>120</v>
      </c>
      <c r="C121" s="19">
        <v>41050</v>
      </c>
      <c r="D121" s="19" t="s">
        <v>903</v>
      </c>
      <c r="E121" s="19" t="s">
        <v>903</v>
      </c>
      <c r="F121" s="19" t="s">
        <v>903</v>
      </c>
      <c r="G121" s="19" t="s">
        <v>903</v>
      </c>
      <c r="H121" s="19" t="s">
        <v>906</v>
      </c>
      <c r="I121" s="19" t="s">
        <v>903</v>
      </c>
      <c r="J121" s="19" t="s">
        <v>903</v>
      </c>
      <c r="K121" s="19">
        <f>COUNTIF(Table134[[#This Row],[Meets criteria 1a based on the Small Area Income and Poverty Estimates data?]:[Meets criteria 7 based on being in census tract with overall MiEJScreen score at 75th percentile or more?]],"yes")</f>
        <v>0</v>
      </c>
      <c r="L121" s="19">
        <f>IF(J121="yes","90",IF(Table134[[#This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22" spans="1:12" s="20" customFormat="1" ht="27" customHeight="1" x14ac:dyDescent="0.25">
      <c r="A122" s="19">
        <v>2680200</v>
      </c>
      <c r="B122" s="22" t="s">
        <v>121</v>
      </c>
      <c r="C122" s="19">
        <v>13000</v>
      </c>
      <c r="D122" s="19" t="s">
        <v>904</v>
      </c>
      <c r="E122" s="19" t="s">
        <v>903</v>
      </c>
      <c r="F122" s="19" t="s">
        <v>903</v>
      </c>
      <c r="G122" s="19" t="s">
        <v>903</v>
      </c>
      <c r="H122" s="19" t="s">
        <v>906</v>
      </c>
      <c r="I122" s="19" t="s">
        <v>932</v>
      </c>
      <c r="J122" s="19" t="s">
        <v>932</v>
      </c>
      <c r="K122" s="19">
        <f>COUNTIF(Table134[[#This Row],[Meets criteria 1a based on the Small Area Income and Poverty Estimates data?]:[Meets criteria 7 based on being in census tract with overall MiEJScreen score at 75th percentile or more?]],"yes")</f>
        <v>0</v>
      </c>
      <c r="L122" s="19">
        <f>IF(J122="yes","90",IF(Table134[[#This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23" spans="1:12" s="20" customFormat="1" ht="27" customHeight="1" x14ac:dyDescent="0.25">
      <c r="A123" s="19">
        <v>2607690</v>
      </c>
      <c r="B123" s="23" t="s">
        <v>894</v>
      </c>
      <c r="C123" s="19">
        <v>31030</v>
      </c>
      <c r="D123" s="19" t="s">
        <v>902</v>
      </c>
      <c r="E123" s="19" t="s">
        <v>907</v>
      </c>
      <c r="F123" s="19" t="s">
        <v>903</v>
      </c>
      <c r="G123" s="19" t="s">
        <v>903</v>
      </c>
      <c r="H123" s="19" t="s">
        <v>906</v>
      </c>
      <c r="I123" s="19" t="s">
        <v>903</v>
      </c>
      <c r="J123" s="19" t="s">
        <v>903</v>
      </c>
      <c r="K123" s="19">
        <f>COUNTIF(Table134[[#This Row],[Meets criteria 1a based on the Small Area Income and Poverty Estimates data?]:[Meets criteria 7 based on being in census tract with overall MiEJScreen score at 75th percentile or more?]],"yes")</f>
        <v>1</v>
      </c>
      <c r="L123" s="19">
        <f>IF(J123="yes","90",IF(Table134[[#This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24" spans="1:12" s="20" customFormat="1" ht="27" customHeight="1" x14ac:dyDescent="0.25">
      <c r="A124" s="19">
        <v>2607710</v>
      </c>
      <c r="B124" s="22" t="s">
        <v>122</v>
      </c>
      <c r="C124" s="19">
        <v>30010</v>
      </c>
      <c r="D124" s="19" t="s">
        <v>902</v>
      </c>
      <c r="E124" s="19" t="s">
        <v>903</v>
      </c>
      <c r="F124" s="19" t="s">
        <v>902</v>
      </c>
      <c r="G124" s="19" t="s">
        <v>903</v>
      </c>
      <c r="H124" s="19" t="s">
        <v>903</v>
      </c>
      <c r="I124" s="19" t="s">
        <v>903</v>
      </c>
      <c r="J124" s="19" t="s">
        <v>903</v>
      </c>
      <c r="K124" s="19">
        <f>COUNTIF(Table134[[#This Row],[Meets criteria 1a based on the Small Area Income and Poverty Estimates data?]:[Meets criteria 7 based on being in census tract with overall MiEJScreen score at 75th percentile or more?]],"yes")</f>
        <v>2</v>
      </c>
      <c r="L124" s="19">
        <f>IF(J124="yes","90",IF(Table134[[#This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25" spans="1:12" s="20" customFormat="1" ht="27" customHeight="1" x14ac:dyDescent="0.25">
      <c r="A125" s="19">
        <v>2601016</v>
      </c>
      <c r="B125" s="22" t="s">
        <v>123</v>
      </c>
      <c r="C125" s="19">
        <v>82745</v>
      </c>
      <c r="D125" s="19" t="s">
        <v>904</v>
      </c>
      <c r="E125" s="19" t="s">
        <v>903</v>
      </c>
      <c r="F125" s="19" t="s">
        <v>903</v>
      </c>
      <c r="G125" s="19" t="s">
        <v>903</v>
      </c>
      <c r="H125" s="19" t="s">
        <v>906</v>
      </c>
      <c r="I125" s="19" t="s">
        <v>932</v>
      </c>
      <c r="J125" s="19" t="s">
        <v>932</v>
      </c>
      <c r="K125" s="19">
        <f>COUNTIF(Table134[[#This Row],[Meets criteria 1a based on the Small Area Income and Poverty Estimates data?]:[Meets criteria 7 based on being in census tract with overall MiEJScreen score at 75th percentile or more?]],"yes")</f>
        <v>0</v>
      </c>
      <c r="L125" s="19">
        <f>IF(J125="yes","90",IF(Table134[[#This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26" spans="1:12" s="20" customFormat="1" ht="27" customHeight="1" x14ac:dyDescent="0.25">
      <c r="A126" s="19">
        <v>2600263</v>
      </c>
      <c r="B126" s="22" t="s">
        <v>124</v>
      </c>
      <c r="C126" s="19">
        <v>82968</v>
      </c>
      <c r="D126" s="19" t="s">
        <v>904</v>
      </c>
      <c r="E126" s="19" t="s">
        <v>903</v>
      </c>
      <c r="F126" s="19" t="s">
        <v>903</v>
      </c>
      <c r="G126" s="19" t="s">
        <v>903</v>
      </c>
      <c r="H126" s="19" t="s">
        <v>906</v>
      </c>
      <c r="I126" s="19" t="s">
        <v>932</v>
      </c>
      <c r="J126" s="19" t="s">
        <v>932</v>
      </c>
      <c r="K126" s="19">
        <f>COUNTIF(Table134[[#This Row],[Meets criteria 1a based on the Small Area Income and Poverty Estimates data?]:[Meets criteria 7 based on being in census tract with overall MiEJScreen score at 75th percentile or more?]],"yes")</f>
        <v>0</v>
      </c>
      <c r="L126" s="19">
        <f>IF(J126="yes","90",IF(Table134[[#This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27" spans="1:12" s="20" customFormat="1" ht="27" customHeight="1" x14ac:dyDescent="0.25">
      <c r="A127" s="19">
        <v>2601080</v>
      </c>
      <c r="B127" s="22" t="s">
        <v>125</v>
      </c>
      <c r="C127" s="19">
        <v>82711</v>
      </c>
      <c r="D127" s="19" t="s">
        <v>904</v>
      </c>
      <c r="E127" s="19" t="s">
        <v>903</v>
      </c>
      <c r="F127" s="19" t="s">
        <v>903</v>
      </c>
      <c r="G127" s="19" t="s">
        <v>903</v>
      </c>
      <c r="H127" s="19" t="s">
        <v>906</v>
      </c>
      <c r="I127" s="19" t="s">
        <v>932</v>
      </c>
      <c r="J127" s="19" t="s">
        <v>932</v>
      </c>
      <c r="K127" s="19">
        <f>COUNTIF(Table134[[#This Row],[Meets criteria 1a based on the Small Area Income and Poverty Estimates data?]:[Meets criteria 7 based on being in census tract with overall MiEJScreen score at 75th percentile or more?]],"yes")</f>
        <v>0</v>
      </c>
      <c r="L127" s="19">
        <f>IF(J127="yes","90",IF(Table134[[#This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28" spans="1:12" s="20" customFormat="1" ht="27" customHeight="1" x14ac:dyDescent="0.25">
      <c r="A128" s="19">
        <v>2607800</v>
      </c>
      <c r="B128" s="22" t="s">
        <v>126</v>
      </c>
      <c r="C128" s="19">
        <v>74040</v>
      </c>
      <c r="D128" s="19" t="s">
        <v>903</v>
      </c>
      <c r="E128" s="19" t="s">
        <v>903</v>
      </c>
      <c r="F128" s="19" t="s">
        <v>902</v>
      </c>
      <c r="G128" s="19" t="s">
        <v>903</v>
      </c>
      <c r="H128" s="19" t="s">
        <v>903</v>
      </c>
      <c r="I128" s="19" t="s">
        <v>902</v>
      </c>
      <c r="J128" s="19" t="s">
        <v>903</v>
      </c>
      <c r="K128" s="19">
        <f>COUNTIF(Table134[[#This Row],[Meets criteria 1a based on the Small Area Income and Poverty Estimates data?]:[Meets criteria 7 based on being in census tract with overall MiEJScreen score at 75th percentile or more?]],"yes")</f>
        <v>2</v>
      </c>
      <c r="L128" s="19">
        <f>IF(J128="yes","90",IF(Table134[[#This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29" spans="1:12" s="20" customFormat="1" ht="27" customHeight="1" x14ac:dyDescent="0.25">
      <c r="A129" s="19">
        <v>2601013</v>
      </c>
      <c r="B129" s="22" t="s">
        <v>127</v>
      </c>
      <c r="C129" s="19">
        <v>82752</v>
      </c>
      <c r="D129" s="19" t="s">
        <v>904</v>
      </c>
      <c r="E129" s="19" t="s">
        <v>903</v>
      </c>
      <c r="F129" s="19" t="s">
        <v>903</v>
      </c>
      <c r="G129" s="19" t="s">
        <v>903</v>
      </c>
      <c r="H129" s="19" t="s">
        <v>906</v>
      </c>
      <c r="I129" s="19" t="s">
        <v>932</v>
      </c>
      <c r="J129" s="19" t="s">
        <v>932</v>
      </c>
      <c r="K129" s="19">
        <f>COUNTIF(Table134[[#This Row],[Meets criteria 1a based on the Small Area Income and Poverty Estimates data?]:[Meets criteria 7 based on being in census tract with overall MiEJScreen score at 75th percentile or more?]],"yes")</f>
        <v>0</v>
      </c>
      <c r="L129" s="19">
        <f>IF(J129="yes","90",IF(Table134[[#This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30" spans="1:12" s="20" customFormat="1" ht="27" customHeight="1" x14ac:dyDescent="0.25">
      <c r="A130" s="19">
        <v>2607890</v>
      </c>
      <c r="B130" s="22" t="s">
        <v>128</v>
      </c>
      <c r="C130" s="19">
        <v>25080</v>
      </c>
      <c r="D130" s="19" t="s">
        <v>902</v>
      </c>
      <c r="E130" s="19" t="s">
        <v>902</v>
      </c>
      <c r="F130" s="19" t="s">
        <v>903</v>
      </c>
      <c r="G130" s="19" t="s">
        <v>903</v>
      </c>
      <c r="H130" s="19" t="s">
        <v>903</v>
      </c>
      <c r="I130" s="19" t="s">
        <v>903</v>
      </c>
      <c r="J130" s="19" t="s">
        <v>902</v>
      </c>
      <c r="K130" s="19">
        <f>COUNTIF(Table134[[#This Row],[Meets criteria 1a based on the Small Area Income and Poverty Estimates data?]:[Meets criteria 7 based on being in census tract with overall MiEJScreen score at 75th percentile or more?]],"yes")</f>
        <v>3</v>
      </c>
      <c r="L130" s="19" t="str">
        <f>IF(J130="yes","90",IF(Table134[[#This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131" spans="1:12" s="20" customFormat="1" ht="27" customHeight="1" x14ac:dyDescent="0.25">
      <c r="A131" s="19">
        <v>2608010</v>
      </c>
      <c r="B131" s="22" t="s">
        <v>129</v>
      </c>
      <c r="C131" s="19">
        <v>55010</v>
      </c>
      <c r="D131" s="19" t="s">
        <v>903</v>
      </c>
      <c r="E131" s="19" t="s">
        <v>903</v>
      </c>
      <c r="F131" s="19" t="s">
        <v>902</v>
      </c>
      <c r="G131" s="19" t="s">
        <v>903</v>
      </c>
      <c r="H131" s="19" t="s">
        <v>903</v>
      </c>
      <c r="I131" s="19" t="s">
        <v>903</v>
      </c>
      <c r="J131" s="19" t="s">
        <v>903</v>
      </c>
      <c r="K131" s="19">
        <f>COUNTIF(Table134[[#This Row],[Meets criteria 1a based on the Small Area Income and Poverty Estimates data?]:[Meets criteria 7 based on being in census tract with overall MiEJScreen score at 75th percentile or more?]],"yes")</f>
        <v>1</v>
      </c>
      <c r="L131" s="19">
        <f>IF(J131="yes","90",IF(Table134[[#This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32" spans="1:12" s="20" customFormat="1" ht="27" customHeight="1" x14ac:dyDescent="0.25">
      <c r="A132" s="19">
        <v>2608040</v>
      </c>
      <c r="B132" s="22" t="s">
        <v>130</v>
      </c>
      <c r="C132" s="19">
        <v>79020</v>
      </c>
      <c r="D132" s="19" t="s">
        <v>902</v>
      </c>
      <c r="E132" s="19" t="s">
        <v>903</v>
      </c>
      <c r="F132" s="19" t="s">
        <v>903</v>
      </c>
      <c r="G132" s="19" t="s">
        <v>903</v>
      </c>
      <c r="H132" s="19" t="s">
        <v>906</v>
      </c>
      <c r="I132" s="19" t="s">
        <v>903</v>
      </c>
      <c r="J132" s="19" t="s">
        <v>903</v>
      </c>
      <c r="K132" s="19">
        <f>COUNTIF(Table134[[#This Row],[Meets criteria 1a based on the Small Area Income and Poverty Estimates data?]:[Meets criteria 7 based on being in census tract with overall MiEJScreen score at 75th percentile or more?]],"yes")</f>
        <v>1</v>
      </c>
      <c r="L132" s="19">
        <f>IF(J132="yes","90",IF(Table134[[#This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33" spans="1:12" s="20" customFormat="1" ht="27" customHeight="1" x14ac:dyDescent="0.25">
      <c r="A133" s="19">
        <v>2608070</v>
      </c>
      <c r="B133" s="22" t="s">
        <v>131</v>
      </c>
      <c r="C133" s="19">
        <v>73030</v>
      </c>
      <c r="D133" s="19" t="s">
        <v>902</v>
      </c>
      <c r="E133" s="19" t="s">
        <v>902</v>
      </c>
      <c r="F133" s="19" t="s">
        <v>903</v>
      </c>
      <c r="G133" s="19" t="s">
        <v>903</v>
      </c>
      <c r="H133" s="19" t="s">
        <v>903</v>
      </c>
      <c r="I133" s="19" t="s">
        <v>903</v>
      </c>
      <c r="J133" s="19" t="s">
        <v>903</v>
      </c>
      <c r="K133" s="19">
        <f>COUNTIF(Table134[[#This Row],[Meets criteria 1a based on the Small Area Income and Poverty Estimates data?]:[Meets criteria 7 based on being in census tract with overall MiEJScreen score at 75th percentile or more?]],"yes")</f>
        <v>2</v>
      </c>
      <c r="L133" s="19">
        <f>IF(J133="yes","90",IF(Table134[[#This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34" spans="1:12" s="20" customFormat="1" ht="27" customHeight="1" x14ac:dyDescent="0.25">
      <c r="A134" s="19">
        <v>2608130</v>
      </c>
      <c r="B134" s="22" t="s">
        <v>132</v>
      </c>
      <c r="C134" s="19">
        <v>59020</v>
      </c>
      <c r="D134" s="19" t="s">
        <v>902</v>
      </c>
      <c r="E134" s="19" t="s">
        <v>903</v>
      </c>
      <c r="F134" s="19" t="s">
        <v>902</v>
      </c>
      <c r="G134" s="19" t="s">
        <v>903</v>
      </c>
      <c r="H134" s="19" t="s">
        <v>903</v>
      </c>
      <c r="I134" s="19" t="s">
        <v>903</v>
      </c>
      <c r="J134" s="19" t="s">
        <v>903</v>
      </c>
      <c r="K134" s="19">
        <f>COUNTIF(Table134[[#This Row],[Meets criteria 1a based on the Small Area Income and Poverty Estimates data?]:[Meets criteria 7 based on being in census tract with overall MiEJScreen score at 75th percentile or more?]],"yes")</f>
        <v>2</v>
      </c>
      <c r="L134" s="19">
        <f>IF(J134="yes","90",IF(Table134[[#This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35" spans="1:12" s="20" customFormat="1" ht="27" customHeight="1" x14ac:dyDescent="0.25">
      <c r="A135" s="19">
        <v>2608160</v>
      </c>
      <c r="B135" s="22" t="s">
        <v>133</v>
      </c>
      <c r="C135" s="19">
        <v>76070</v>
      </c>
      <c r="D135" s="19" t="s">
        <v>902</v>
      </c>
      <c r="E135" s="19" t="s">
        <v>903</v>
      </c>
      <c r="F135" s="19" t="s">
        <v>902</v>
      </c>
      <c r="G135" s="19" t="s">
        <v>903</v>
      </c>
      <c r="H135" s="19" t="s">
        <v>903</v>
      </c>
      <c r="I135" s="19" t="s">
        <v>903</v>
      </c>
      <c r="J135" s="19" t="s">
        <v>903</v>
      </c>
      <c r="K135" s="19">
        <f>COUNTIF(Table134[[#This Row],[Meets criteria 1a based on the Small Area Income and Poverty Estimates data?]:[Meets criteria 7 based on being in census tract with overall MiEJScreen score at 75th percentile or more?]],"yes")</f>
        <v>2</v>
      </c>
      <c r="L135" s="19">
        <f>IF(J135="yes","90",IF(Table134[[#This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36" spans="1:12" s="20" customFormat="1" ht="27" customHeight="1" x14ac:dyDescent="0.25">
      <c r="A136" s="19">
        <v>2608280</v>
      </c>
      <c r="B136" s="22" t="s">
        <v>134</v>
      </c>
      <c r="C136" s="19">
        <v>32030</v>
      </c>
      <c r="D136" s="19" t="s">
        <v>902</v>
      </c>
      <c r="E136" s="19" t="s">
        <v>903</v>
      </c>
      <c r="F136" s="19" t="s">
        <v>902</v>
      </c>
      <c r="G136" s="19" t="s">
        <v>903</v>
      </c>
      <c r="H136" s="19" t="s">
        <v>903</v>
      </c>
      <c r="I136" s="19" t="s">
        <v>903</v>
      </c>
      <c r="J136" s="19" t="s">
        <v>903</v>
      </c>
      <c r="K136" s="19">
        <f>COUNTIF(Table134[[#This Row],[Meets criteria 1a based on the Small Area Income and Poverty Estimates data?]:[Meets criteria 7 based on being in census tract with overall MiEJScreen score at 75th percentile or more?]],"yes")</f>
        <v>2</v>
      </c>
      <c r="L136" s="19">
        <f>IF(J136="yes","90",IF(Table134[[#This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37" spans="1:12" s="20" customFormat="1" ht="27" customHeight="1" x14ac:dyDescent="0.25">
      <c r="A137" s="19">
        <v>2600152</v>
      </c>
      <c r="B137" s="22" t="s">
        <v>135</v>
      </c>
      <c r="C137" s="19">
        <v>51903</v>
      </c>
      <c r="D137" s="19" t="s">
        <v>904</v>
      </c>
      <c r="E137" s="19" t="s">
        <v>903</v>
      </c>
      <c r="F137" s="19" t="s">
        <v>903</v>
      </c>
      <c r="G137" s="19" t="s">
        <v>903</v>
      </c>
      <c r="H137" s="19" t="s">
        <v>906</v>
      </c>
      <c r="I137" s="19" t="s">
        <v>932</v>
      </c>
      <c r="J137" s="19" t="s">
        <v>932</v>
      </c>
      <c r="K137" s="19">
        <f>COUNTIF(Table134[[#This Row],[Meets criteria 1a based on the Small Area Income and Poverty Estimates data?]:[Meets criteria 7 based on being in census tract with overall MiEJScreen score at 75th percentile or more?]],"yes")</f>
        <v>0</v>
      </c>
      <c r="L137" s="19">
        <f>IF(J137="yes","90",IF(Table134[[#This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38" spans="1:12" s="20" customFormat="1" ht="27" customHeight="1" x14ac:dyDescent="0.25">
      <c r="A138" s="19">
        <v>2608400</v>
      </c>
      <c r="B138" s="22" t="s">
        <v>136</v>
      </c>
      <c r="C138" s="19">
        <v>79030</v>
      </c>
      <c r="D138" s="19" t="s">
        <v>902</v>
      </c>
      <c r="E138" s="19" t="s">
        <v>903</v>
      </c>
      <c r="F138" s="19" t="s">
        <v>902</v>
      </c>
      <c r="G138" s="19" t="s">
        <v>903</v>
      </c>
      <c r="H138" s="19" t="s">
        <v>903</v>
      </c>
      <c r="I138" s="19" t="s">
        <v>903</v>
      </c>
      <c r="J138" s="19" t="s">
        <v>903</v>
      </c>
      <c r="K138" s="19">
        <f>COUNTIF(Table134[[#This Row],[Meets criteria 1a based on the Small Area Income and Poverty Estimates data?]:[Meets criteria 7 based on being in census tract with overall MiEJScreen score at 75th percentile or more?]],"yes")</f>
        <v>2</v>
      </c>
      <c r="L138" s="19">
        <f>IF(J138="yes","90",IF(Table134[[#This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39" spans="1:12" s="20" customFormat="1" ht="27" customHeight="1" x14ac:dyDescent="0.25">
      <c r="A139" s="19">
        <v>2608430</v>
      </c>
      <c r="B139" s="22" t="s">
        <v>137</v>
      </c>
      <c r="C139" s="19">
        <v>14010</v>
      </c>
      <c r="D139" s="19" t="s">
        <v>902</v>
      </c>
      <c r="E139" s="19" t="s">
        <v>903</v>
      </c>
      <c r="F139" s="19" t="s">
        <v>902</v>
      </c>
      <c r="G139" s="19" t="s">
        <v>903</v>
      </c>
      <c r="H139" s="19" t="s">
        <v>903</v>
      </c>
      <c r="I139" s="19" t="s">
        <v>903</v>
      </c>
      <c r="J139" s="19" t="s">
        <v>903</v>
      </c>
      <c r="K139" s="19">
        <f>COUNTIF(Table134[[#This Row],[Meets criteria 1a based on the Small Area Income and Poverty Estimates data?]:[Meets criteria 7 based on being in census tract with overall MiEJScreen score at 75th percentile or more?]],"yes")</f>
        <v>2</v>
      </c>
      <c r="L139" s="19">
        <f>IF(J139="yes","90",IF(Table134[[#This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40" spans="1:12" s="20" customFormat="1" ht="27" customHeight="1" x14ac:dyDescent="0.25">
      <c r="A140" s="19">
        <v>2608520</v>
      </c>
      <c r="B140" s="22" t="s">
        <v>138</v>
      </c>
      <c r="C140" s="19">
        <v>41070</v>
      </c>
      <c r="D140" s="19" t="s">
        <v>903</v>
      </c>
      <c r="E140" s="19" t="s">
        <v>902</v>
      </c>
      <c r="F140" s="19" t="s">
        <v>903</v>
      </c>
      <c r="G140" s="19" t="s">
        <v>903</v>
      </c>
      <c r="H140" s="19" t="s">
        <v>906</v>
      </c>
      <c r="I140" s="19" t="s">
        <v>903</v>
      </c>
      <c r="J140" s="19" t="s">
        <v>903</v>
      </c>
      <c r="K140" s="19">
        <f>COUNTIF(Table134[[#This Row],[Meets criteria 1a based on the Small Area Income and Poverty Estimates data?]:[Meets criteria 7 based on being in census tract with overall MiEJScreen score at 75th percentile or more?]],"yes")</f>
        <v>1</v>
      </c>
      <c r="L140" s="19">
        <f>IF(J140="yes","90",IF(Table134[[#This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41" spans="1:12" s="20" customFormat="1" ht="27" customHeight="1" x14ac:dyDescent="0.25">
      <c r="A141" s="19">
        <v>2601131</v>
      </c>
      <c r="B141" s="22" t="s">
        <v>139</v>
      </c>
      <c r="C141" s="19">
        <v>50918</v>
      </c>
      <c r="D141" s="19" t="s">
        <v>904</v>
      </c>
      <c r="E141" s="19" t="s">
        <v>903</v>
      </c>
      <c r="F141" s="19" t="s">
        <v>903</v>
      </c>
      <c r="G141" s="19" t="s">
        <v>903</v>
      </c>
      <c r="H141" s="19" t="s">
        <v>906</v>
      </c>
      <c r="I141" s="19" t="s">
        <v>932</v>
      </c>
      <c r="J141" s="19" t="s">
        <v>932</v>
      </c>
      <c r="K141" s="19">
        <f>COUNTIF(Table134[[#This Row],[Meets criteria 1a based on the Small Area Income and Poverty Estimates data?]:[Meets criteria 7 based on being in census tract with overall MiEJScreen score at 75th percentile or more?]],"yes")</f>
        <v>0</v>
      </c>
      <c r="L141" s="19">
        <f>IF(J141="yes","90",IF(Table134[[#This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42" spans="1:12" s="20" customFormat="1" ht="27" customHeight="1" x14ac:dyDescent="0.25">
      <c r="A142" s="19">
        <v>2608580</v>
      </c>
      <c r="B142" s="22" t="s">
        <v>140</v>
      </c>
      <c r="C142" s="19">
        <v>50010</v>
      </c>
      <c r="D142" s="19" t="s">
        <v>902</v>
      </c>
      <c r="E142" s="19" t="s">
        <v>903</v>
      </c>
      <c r="F142" s="19" t="s">
        <v>903</v>
      </c>
      <c r="G142" s="19" t="s">
        <v>903</v>
      </c>
      <c r="H142" s="19" t="s">
        <v>906</v>
      </c>
      <c r="I142" s="19" t="s">
        <v>902</v>
      </c>
      <c r="J142" s="19" t="s">
        <v>902</v>
      </c>
      <c r="K142" s="19">
        <f>COUNTIF(Table134[[#This Row],[Meets criteria 1a based on the Small Area Income and Poverty Estimates data?]:[Meets criteria 7 based on being in census tract with overall MiEJScreen score at 75th percentile or more?]],"yes")</f>
        <v>3</v>
      </c>
      <c r="L142" s="19" t="str">
        <f>IF(J142="yes","90",IF(Table134[[#This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143" spans="1:12" s="20" customFormat="1" ht="27" customHeight="1" x14ac:dyDescent="0.25">
      <c r="A143" s="19">
        <v>2600163</v>
      </c>
      <c r="B143" s="22" t="s">
        <v>141</v>
      </c>
      <c r="C143" s="19">
        <v>81902</v>
      </c>
      <c r="D143" s="19" t="s">
        <v>904</v>
      </c>
      <c r="E143" s="19" t="s">
        <v>903</v>
      </c>
      <c r="F143" s="19" t="s">
        <v>903</v>
      </c>
      <c r="G143" s="19" t="s">
        <v>903</v>
      </c>
      <c r="H143" s="19" t="s">
        <v>906</v>
      </c>
      <c r="I143" s="19" t="s">
        <v>932</v>
      </c>
      <c r="J143" s="19" t="s">
        <v>932</v>
      </c>
      <c r="K143" s="19">
        <f>COUNTIF(Table134[[#This Row],[Meets criteria 1a based on the Small Area Income and Poverty Estimates data?]:[Meets criteria 7 based on being in census tract with overall MiEJScreen score at 75th percentile or more?]],"yes")</f>
        <v>0</v>
      </c>
      <c r="L143" s="19">
        <f>IF(J143="yes","90",IF(Table134[[#This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44" spans="1:12" s="20" customFormat="1" ht="27" customHeight="1" x14ac:dyDescent="0.25">
      <c r="A144" s="19">
        <v>2608610</v>
      </c>
      <c r="B144" s="22" t="s">
        <v>142</v>
      </c>
      <c r="C144" s="19">
        <v>5035</v>
      </c>
      <c r="D144" s="19" t="s">
        <v>903</v>
      </c>
      <c r="E144" s="19" t="s">
        <v>903</v>
      </c>
      <c r="F144" s="19" t="s">
        <v>902</v>
      </c>
      <c r="G144" s="19" t="s">
        <v>903</v>
      </c>
      <c r="H144" s="19" t="s">
        <v>903</v>
      </c>
      <c r="I144" s="19" t="s">
        <v>903</v>
      </c>
      <c r="J144" s="19" t="s">
        <v>903</v>
      </c>
      <c r="K144" s="19">
        <f>COUNTIF(Table134[[#This Row],[Meets criteria 1a based on the Small Area Income and Poverty Estimates data?]:[Meets criteria 7 based on being in census tract with overall MiEJScreen score at 75th percentile or more?]],"yes")</f>
        <v>1</v>
      </c>
      <c r="L144" s="19">
        <f>IF(J144="yes","90",IF(Table134[[#This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45" spans="1:12" s="20" customFormat="1" ht="27" customHeight="1" x14ac:dyDescent="0.25">
      <c r="A145" s="19">
        <v>2608640</v>
      </c>
      <c r="B145" s="22" t="s">
        <v>143</v>
      </c>
      <c r="C145" s="19">
        <v>59125</v>
      </c>
      <c r="D145" s="19" t="s">
        <v>902</v>
      </c>
      <c r="E145" s="19" t="s">
        <v>902</v>
      </c>
      <c r="F145" s="19" t="s">
        <v>902</v>
      </c>
      <c r="G145" s="19" t="s">
        <v>903</v>
      </c>
      <c r="H145" s="19" t="s">
        <v>903</v>
      </c>
      <c r="I145" s="19" t="s">
        <v>903</v>
      </c>
      <c r="J145" s="19" t="s">
        <v>903</v>
      </c>
      <c r="K145" s="19">
        <f>COUNTIF(Table134[[#This Row],[Meets criteria 1a based on the Small Area Income and Poverty Estimates data?]:[Meets criteria 7 based on being in census tract with overall MiEJScreen score at 75th percentile or more?]],"yes")</f>
        <v>3</v>
      </c>
      <c r="L145" s="19">
        <f>IF(J145="yes","90",IF(Table134[[#This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146" spans="1:12" s="20" customFormat="1" ht="27" customHeight="1" x14ac:dyDescent="0.25">
      <c r="A146" s="19">
        <v>2608670</v>
      </c>
      <c r="B146" s="22" t="s">
        <v>144</v>
      </c>
      <c r="C146" s="19">
        <v>75030</v>
      </c>
      <c r="D146" s="19" t="s">
        <v>903</v>
      </c>
      <c r="E146" s="19" t="s">
        <v>903</v>
      </c>
      <c r="F146" s="19" t="s">
        <v>902</v>
      </c>
      <c r="G146" s="19" t="s">
        <v>903</v>
      </c>
      <c r="H146" s="19" t="s">
        <v>903</v>
      </c>
      <c r="I146" s="19" t="s">
        <v>903</v>
      </c>
      <c r="J146" s="19" t="s">
        <v>903</v>
      </c>
      <c r="K146" s="19">
        <f>COUNTIF(Table134[[#This Row],[Meets criteria 1a based on the Small Area Income and Poverty Estimates data?]:[Meets criteria 7 based on being in census tract with overall MiEJScreen score at 75th percentile or more?]],"yes")</f>
        <v>1</v>
      </c>
      <c r="L146" s="19">
        <f>IF(J146="yes","90",IF(Table134[[#This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47" spans="1:12" s="20" customFormat="1" ht="27" customHeight="1" x14ac:dyDescent="0.25">
      <c r="A147" s="19">
        <v>2600139</v>
      </c>
      <c r="B147" s="22" t="s">
        <v>145</v>
      </c>
      <c r="C147" s="19">
        <v>82918</v>
      </c>
      <c r="D147" s="19" t="s">
        <v>904</v>
      </c>
      <c r="E147" s="19" t="s">
        <v>903</v>
      </c>
      <c r="F147" s="19" t="s">
        <v>903</v>
      </c>
      <c r="G147" s="19" t="s">
        <v>903</v>
      </c>
      <c r="H147" s="19" t="s">
        <v>906</v>
      </c>
      <c r="I147" s="19" t="s">
        <v>932</v>
      </c>
      <c r="J147" s="19" t="s">
        <v>932</v>
      </c>
      <c r="K147" s="19">
        <f>COUNTIF(Table134[[#This Row],[Meets criteria 1a based on the Small Area Income and Poverty Estimates data?]:[Meets criteria 7 based on being in census tract with overall MiEJScreen score at 75th percentile or more?]],"yes")</f>
        <v>0</v>
      </c>
      <c r="L147" s="19">
        <f>IF(J147="yes","90",IF(Table134[[#This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48" spans="1:12" s="20" customFormat="1" ht="27" customHeight="1" x14ac:dyDescent="0.25">
      <c r="A148" s="19">
        <v>2600168</v>
      </c>
      <c r="B148" s="22" t="s">
        <v>146</v>
      </c>
      <c r="C148" s="19">
        <v>82923</v>
      </c>
      <c r="D148" s="19" t="s">
        <v>904</v>
      </c>
      <c r="E148" s="19" t="s">
        <v>903</v>
      </c>
      <c r="F148" s="19" t="s">
        <v>903</v>
      </c>
      <c r="G148" s="19" t="s">
        <v>903</v>
      </c>
      <c r="H148" s="19" t="s">
        <v>906</v>
      </c>
      <c r="I148" s="19" t="s">
        <v>932</v>
      </c>
      <c r="J148" s="19" t="s">
        <v>932</v>
      </c>
      <c r="K148" s="19">
        <f>COUNTIF(Table134[[#This Row],[Meets criteria 1a based on the Small Area Income and Poverty Estimates data?]:[Meets criteria 7 based on being in census tract with overall MiEJScreen score at 75th percentile or more?]],"yes")</f>
        <v>0</v>
      </c>
      <c r="L148" s="19">
        <f>IF(J148="yes","90",IF(Table134[[#This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49" spans="1:12" s="20" customFormat="1" ht="27" customHeight="1" x14ac:dyDescent="0.25">
      <c r="A149" s="19">
        <v>2600209</v>
      </c>
      <c r="B149" s="22" t="s">
        <v>147</v>
      </c>
      <c r="C149" s="19">
        <v>41920</v>
      </c>
      <c r="D149" s="19" t="s">
        <v>904</v>
      </c>
      <c r="E149" s="19" t="s">
        <v>903</v>
      </c>
      <c r="F149" s="19" t="s">
        <v>903</v>
      </c>
      <c r="G149" s="19" t="s">
        <v>903</v>
      </c>
      <c r="H149" s="19" t="s">
        <v>906</v>
      </c>
      <c r="I149" s="19" t="s">
        <v>932</v>
      </c>
      <c r="J149" s="19" t="s">
        <v>932</v>
      </c>
      <c r="K149" s="19">
        <f>COUNTIF(Table134[[#This Row],[Meets criteria 1a based on the Small Area Income and Poverty Estimates data?]:[Meets criteria 7 based on being in census tract with overall MiEJScreen score at 75th percentile or more?]],"yes")</f>
        <v>0</v>
      </c>
      <c r="L149" s="19">
        <f>IF(J149="yes","90",IF(Table134[[#This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50" spans="1:12" s="20" customFormat="1" ht="27" customHeight="1" x14ac:dyDescent="0.25">
      <c r="A150" s="19">
        <v>2600070</v>
      </c>
      <c r="B150" s="22" t="s">
        <v>148</v>
      </c>
      <c r="C150" s="19" t="s">
        <v>921</v>
      </c>
      <c r="D150" s="19" t="s">
        <v>904</v>
      </c>
      <c r="E150" s="19" t="s">
        <v>907</v>
      </c>
      <c r="F150" s="19" t="s">
        <v>903</v>
      </c>
      <c r="G150" s="19" t="s">
        <v>903</v>
      </c>
      <c r="H150" s="19" t="s">
        <v>906</v>
      </c>
      <c r="I150" s="19" t="s">
        <v>932</v>
      </c>
      <c r="J150" s="19" t="s">
        <v>932</v>
      </c>
      <c r="K150" s="19">
        <f>COUNTIF(Table134[[#This Row],[Meets criteria 1a based on the Small Area Income and Poverty Estimates data?]:[Meets criteria 7 based on being in census tract with overall MiEJScreen score at 75th percentile or more?]],"yes")</f>
        <v>0</v>
      </c>
      <c r="L150" s="19">
        <f>IF(J150="yes","90",IF(Table134[[#This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51" spans="1:12" s="20" customFormat="1" ht="27" customHeight="1" x14ac:dyDescent="0.25">
      <c r="A151" s="19">
        <v>2608730</v>
      </c>
      <c r="B151" s="22" t="s">
        <v>149</v>
      </c>
      <c r="C151" s="19">
        <v>15050</v>
      </c>
      <c r="D151" s="19" t="s">
        <v>903</v>
      </c>
      <c r="E151" s="19" t="s">
        <v>903</v>
      </c>
      <c r="F151" s="19" t="s">
        <v>903</v>
      </c>
      <c r="G151" s="19" t="s">
        <v>903</v>
      </c>
      <c r="H151" s="19" t="s">
        <v>906</v>
      </c>
      <c r="I151" s="19" t="s">
        <v>903</v>
      </c>
      <c r="J151" s="19" t="s">
        <v>903</v>
      </c>
      <c r="K151" s="19">
        <f>COUNTIF(Table134[[#This Row],[Meets criteria 1a based on the Small Area Income and Poverty Estimates data?]:[Meets criteria 7 based on being in census tract with overall MiEJScreen score at 75th percentile or more?]],"yes")</f>
        <v>0</v>
      </c>
      <c r="L151" s="19">
        <f>IF(J151="yes","90",IF(Table134[[#This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52" spans="1:12" s="20" customFormat="1" ht="27" customHeight="1" x14ac:dyDescent="0.25">
      <c r="A152" s="19">
        <v>2680240</v>
      </c>
      <c r="B152" s="22" t="s">
        <v>150</v>
      </c>
      <c r="C152" s="19">
        <v>15000</v>
      </c>
      <c r="D152" s="19" t="s">
        <v>904</v>
      </c>
      <c r="E152" s="19" t="s">
        <v>903</v>
      </c>
      <c r="F152" s="19" t="s">
        <v>903</v>
      </c>
      <c r="G152" s="19" t="s">
        <v>903</v>
      </c>
      <c r="H152" s="19" t="s">
        <v>906</v>
      </c>
      <c r="I152" s="19" t="s">
        <v>932</v>
      </c>
      <c r="J152" s="19" t="s">
        <v>932</v>
      </c>
      <c r="K152" s="19">
        <f>COUNTIF(Table134[[#This Row],[Meets criteria 1a based on the Small Area Income and Poverty Estimates data?]:[Meets criteria 7 based on being in census tract with overall MiEJScreen score at 75th percentile or more?]],"yes")</f>
        <v>0</v>
      </c>
      <c r="L152" s="19">
        <f>IF(J152="yes","90",IF(Table134[[#This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53" spans="1:12" s="20" customFormat="1" ht="27" customHeight="1" x14ac:dyDescent="0.25">
      <c r="A153" s="19">
        <v>2608770</v>
      </c>
      <c r="B153" s="22" t="s">
        <v>151</v>
      </c>
      <c r="C153" s="19">
        <v>23030</v>
      </c>
      <c r="D153" s="19" t="s">
        <v>903</v>
      </c>
      <c r="E153" s="19" t="s">
        <v>903</v>
      </c>
      <c r="F153" s="19" t="s">
        <v>903</v>
      </c>
      <c r="G153" s="19" t="s">
        <v>903</v>
      </c>
      <c r="H153" s="19" t="s">
        <v>906</v>
      </c>
      <c r="I153" s="19" t="s">
        <v>903</v>
      </c>
      <c r="J153" s="19" t="s">
        <v>903</v>
      </c>
      <c r="K153" s="19">
        <f>COUNTIF(Table134[[#This Row],[Meets criteria 1a based on the Small Area Income and Poverty Estimates data?]:[Meets criteria 7 based on being in census tract with overall MiEJScreen score at 75th percentile or more?]],"yes")</f>
        <v>0</v>
      </c>
      <c r="L153" s="19">
        <f>IF(J153="yes","90",IF(Table134[[#This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54" spans="1:12" s="20" customFormat="1" ht="27" customHeight="1" x14ac:dyDescent="0.25">
      <c r="A154" s="19">
        <v>2601028</v>
      </c>
      <c r="B154" s="22" t="s">
        <v>152</v>
      </c>
      <c r="C154" s="19">
        <v>72901</v>
      </c>
      <c r="D154" s="19" t="s">
        <v>904</v>
      </c>
      <c r="E154" s="19" t="s">
        <v>903</v>
      </c>
      <c r="F154" s="19" t="s">
        <v>902</v>
      </c>
      <c r="G154" s="19" t="s">
        <v>903</v>
      </c>
      <c r="H154" s="19" t="s">
        <v>903</v>
      </c>
      <c r="I154" s="19" t="s">
        <v>932</v>
      </c>
      <c r="J154" s="19" t="s">
        <v>932</v>
      </c>
      <c r="K154" s="19">
        <f>COUNTIF(Table134[[#This Row],[Meets criteria 1a based on the Small Area Income and Poverty Estimates data?]:[Meets criteria 7 based on being in census tract with overall MiEJScreen score at 75th percentile or more?]],"yes")</f>
        <v>1</v>
      </c>
      <c r="L154" s="19">
        <f>IF(J154="yes","90",IF(Table134[[#This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55" spans="1:12" s="20" customFormat="1" ht="27" customHeight="1" x14ac:dyDescent="0.25">
      <c r="A155" s="19">
        <v>2600100</v>
      </c>
      <c r="B155" s="22" t="s">
        <v>153</v>
      </c>
      <c r="C155" s="19">
        <v>47902</v>
      </c>
      <c r="D155" s="19" t="s">
        <v>904</v>
      </c>
      <c r="E155" s="19" t="s">
        <v>903</v>
      </c>
      <c r="F155" s="19" t="s">
        <v>903</v>
      </c>
      <c r="G155" s="19" t="s">
        <v>903</v>
      </c>
      <c r="H155" s="19" t="s">
        <v>906</v>
      </c>
      <c r="I155" s="19" t="s">
        <v>932</v>
      </c>
      <c r="J155" s="19" t="s">
        <v>932</v>
      </c>
      <c r="K155" s="19">
        <f>COUNTIF(Table134[[#This Row],[Meets criteria 1a based on the Small Area Income and Poverty Estimates data?]:[Meets criteria 7 based on being in census tract with overall MiEJScreen score at 75th percentile or more?]],"yes")</f>
        <v>0</v>
      </c>
      <c r="L155" s="19">
        <f>IF(J155="yes","90",IF(Table134[[#This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56" spans="1:12" s="20" customFormat="1" ht="27" customHeight="1" x14ac:dyDescent="0.25">
      <c r="A156" s="19">
        <v>2608880</v>
      </c>
      <c r="B156" s="22" t="s">
        <v>154</v>
      </c>
      <c r="C156" s="19">
        <v>31050</v>
      </c>
      <c r="D156" s="19" t="s">
        <v>903</v>
      </c>
      <c r="E156" s="19" t="s">
        <v>903</v>
      </c>
      <c r="F156" s="19" t="s">
        <v>903</v>
      </c>
      <c r="G156" s="19" t="s">
        <v>903</v>
      </c>
      <c r="H156" s="19" t="s">
        <v>906</v>
      </c>
      <c r="I156" s="19" t="s">
        <v>903</v>
      </c>
      <c r="J156" s="19" t="s">
        <v>903</v>
      </c>
      <c r="K156" s="19">
        <f>COUNTIF(Table134[[#This Row],[Meets criteria 1a based on the Small Area Income and Poverty Estimates data?]:[Meets criteria 7 based on being in census tract with overall MiEJScreen score at 75th percentile or more?]],"yes")</f>
        <v>0</v>
      </c>
      <c r="L156" s="19">
        <f>IF(J156="yes","90",IF(Table134[[#This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57" spans="1:12" s="20" customFormat="1" ht="27" customHeight="1" x14ac:dyDescent="0.25">
      <c r="A157" s="19">
        <v>2600151</v>
      </c>
      <c r="B157" s="22" t="s">
        <v>155</v>
      </c>
      <c r="C157" s="19">
        <v>44901</v>
      </c>
      <c r="D157" s="19" t="s">
        <v>904</v>
      </c>
      <c r="E157" s="19" t="s">
        <v>903</v>
      </c>
      <c r="F157" s="19" t="s">
        <v>903</v>
      </c>
      <c r="G157" s="19" t="s">
        <v>903</v>
      </c>
      <c r="H157" s="19" t="s">
        <v>906</v>
      </c>
      <c r="I157" s="19" t="s">
        <v>932</v>
      </c>
      <c r="J157" s="19" t="s">
        <v>932</v>
      </c>
      <c r="K157" s="19">
        <f>COUNTIF(Table134[[#This Row],[Meets criteria 1a based on the Small Area Income and Poverty Estimates data?]:[Meets criteria 7 based on being in census tract with overall MiEJScreen score at 75th percentile or more?]],"yes")</f>
        <v>0</v>
      </c>
      <c r="L157" s="19">
        <f>IF(J157="yes","90",IF(Table134[[#This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58" spans="1:12" s="20" customFormat="1" ht="27" customHeight="1" x14ac:dyDescent="0.25">
      <c r="A158" s="19">
        <v>2680260</v>
      </c>
      <c r="B158" s="22" t="s">
        <v>156</v>
      </c>
      <c r="C158" s="19">
        <v>16000</v>
      </c>
      <c r="D158" s="19" t="s">
        <v>904</v>
      </c>
      <c r="E158" s="19" t="s">
        <v>903</v>
      </c>
      <c r="F158" s="19" t="s">
        <v>902</v>
      </c>
      <c r="G158" s="19" t="s">
        <v>903</v>
      </c>
      <c r="H158" s="19" t="s">
        <v>903</v>
      </c>
      <c r="I158" s="19" t="s">
        <v>932</v>
      </c>
      <c r="J158" s="19" t="s">
        <v>932</v>
      </c>
      <c r="K158" s="19">
        <f>COUNTIF(Table134[[#This Row],[Meets criteria 1a based on the Small Area Income and Poverty Estimates data?]:[Meets criteria 7 based on being in census tract with overall MiEJScreen score at 75th percentile or more?]],"yes")</f>
        <v>1</v>
      </c>
      <c r="L158" s="19">
        <f>IF(J158="yes","90",IF(Table134[[#This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59" spans="1:12" s="20" customFormat="1" ht="27" customHeight="1" x14ac:dyDescent="0.25">
      <c r="A159" s="19">
        <v>2608910</v>
      </c>
      <c r="B159" s="22" t="s">
        <v>157</v>
      </c>
      <c r="C159" s="19">
        <v>16015</v>
      </c>
      <c r="D159" s="19" t="s">
        <v>902</v>
      </c>
      <c r="E159" s="19" t="s">
        <v>903</v>
      </c>
      <c r="F159" s="19" t="s">
        <v>903</v>
      </c>
      <c r="G159" s="19" t="s">
        <v>903</v>
      </c>
      <c r="H159" s="19" t="s">
        <v>903</v>
      </c>
      <c r="I159" s="19" t="s">
        <v>903</v>
      </c>
      <c r="J159" s="19" t="s">
        <v>903</v>
      </c>
      <c r="K159" s="19">
        <f>COUNTIF(Table134[[#This Row],[Meets criteria 1a based on the Small Area Income and Poverty Estimates data?]:[Meets criteria 7 based on being in census tract with overall MiEJScreen score at 75th percentile or more?]],"yes")</f>
        <v>1</v>
      </c>
      <c r="L159" s="19">
        <f>IF(J159="yes","90",IF(Table134[[#This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60" spans="1:12" s="20" customFormat="1" ht="27" customHeight="1" x14ac:dyDescent="0.25">
      <c r="A160" s="19">
        <v>2608940</v>
      </c>
      <c r="B160" s="22" t="s">
        <v>158</v>
      </c>
      <c r="C160" s="19">
        <v>81040</v>
      </c>
      <c r="D160" s="19" t="s">
        <v>903</v>
      </c>
      <c r="E160" s="19" t="s">
        <v>903</v>
      </c>
      <c r="F160" s="19" t="s">
        <v>903</v>
      </c>
      <c r="G160" s="19" t="s">
        <v>903</v>
      </c>
      <c r="H160" s="19" t="s">
        <v>906</v>
      </c>
      <c r="I160" s="19" t="s">
        <v>902</v>
      </c>
      <c r="J160" s="19" t="s">
        <v>903</v>
      </c>
      <c r="K160" s="19">
        <f>COUNTIF(Table134[[#This Row],[Meets criteria 1a based on the Small Area Income and Poverty Estimates data?]:[Meets criteria 7 based on being in census tract with overall MiEJScreen score at 75th percentile or more?]],"yes")</f>
        <v>1</v>
      </c>
      <c r="L160" s="19">
        <f>IF(J160="yes","90",IF(Table134[[#This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61" spans="1:12" s="20" customFormat="1" ht="27" customHeight="1" x14ac:dyDescent="0.25">
      <c r="A161" s="19">
        <v>2609150</v>
      </c>
      <c r="B161" s="22" t="s">
        <v>159</v>
      </c>
      <c r="C161" s="19">
        <v>73110</v>
      </c>
      <c r="D161" s="19" t="s">
        <v>903</v>
      </c>
      <c r="E161" s="19" t="s">
        <v>902</v>
      </c>
      <c r="F161" s="19" t="s">
        <v>902</v>
      </c>
      <c r="G161" s="19" t="s">
        <v>903</v>
      </c>
      <c r="H161" s="19" t="s">
        <v>903</v>
      </c>
      <c r="I161" s="19" t="s">
        <v>903</v>
      </c>
      <c r="J161" s="19" t="s">
        <v>903</v>
      </c>
      <c r="K161" s="19">
        <f>COUNTIF(Table134[[#This Row],[Meets criteria 1a based on the Small Area Income and Poverty Estimates data?]:[Meets criteria 7 based on being in census tract with overall MiEJScreen score at 75th percentile or more?]],"yes")</f>
        <v>2</v>
      </c>
      <c r="L161" s="19">
        <f>IF(J161="yes","90",IF(Table134[[#This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62" spans="1:12" s="20" customFormat="1" ht="27" customHeight="1" x14ac:dyDescent="0.25">
      <c r="A162" s="19">
        <v>2609560</v>
      </c>
      <c r="B162" s="22" t="s">
        <v>160</v>
      </c>
      <c r="C162" s="19">
        <v>54025</v>
      </c>
      <c r="D162" s="19" t="s">
        <v>902</v>
      </c>
      <c r="E162" s="19" t="s">
        <v>902</v>
      </c>
      <c r="F162" s="19" t="s">
        <v>902</v>
      </c>
      <c r="G162" s="19" t="s">
        <v>903</v>
      </c>
      <c r="H162" s="19" t="s">
        <v>903</v>
      </c>
      <c r="I162" s="19" t="s">
        <v>903</v>
      </c>
      <c r="J162" s="19" t="s">
        <v>903</v>
      </c>
      <c r="K162" s="19">
        <f>COUNTIF(Table134[[#This Row],[Meets criteria 1a based on the Small Area Income and Poverty Estimates data?]:[Meets criteria 7 based on being in census tract with overall MiEJScreen score at 75th percentile or more?]],"yes")</f>
        <v>3</v>
      </c>
      <c r="L162" s="19">
        <f>IF(J162="yes","90",IF(Table134[[#This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163" spans="1:12" s="20" customFormat="1" ht="27" customHeight="1" x14ac:dyDescent="0.25">
      <c r="A163" s="19">
        <v>2609570</v>
      </c>
      <c r="B163" s="22" t="s">
        <v>161</v>
      </c>
      <c r="C163" s="19">
        <v>50080</v>
      </c>
      <c r="D163" s="19" t="s">
        <v>903</v>
      </c>
      <c r="E163" s="19" t="s">
        <v>902</v>
      </c>
      <c r="F163" s="19" t="s">
        <v>903</v>
      </c>
      <c r="G163" s="19" t="s">
        <v>903</v>
      </c>
      <c r="H163" s="19" t="s">
        <v>906</v>
      </c>
      <c r="I163" s="19" t="s">
        <v>902</v>
      </c>
      <c r="J163" s="19" t="s">
        <v>902</v>
      </c>
      <c r="K163" s="19">
        <f>COUNTIF(Table134[[#This Row],[Meets criteria 1a based on the Small Area Income and Poverty Estimates data?]:[Meets criteria 7 based on being in census tract with overall MiEJScreen score at 75th percentile or more?]],"yes")</f>
        <v>3</v>
      </c>
      <c r="L163" s="19" t="str">
        <f>IF(J163="yes","90",IF(Table134[[#This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164" spans="1:12" s="20" customFormat="1" ht="27" customHeight="1" x14ac:dyDescent="0.25">
      <c r="A164" s="19">
        <v>2609630</v>
      </c>
      <c r="B164" s="22" t="s">
        <v>162</v>
      </c>
      <c r="C164" s="19">
        <v>32040</v>
      </c>
      <c r="D164" s="19" t="s">
        <v>903</v>
      </c>
      <c r="E164" s="19" t="s">
        <v>903</v>
      </c>
      <c r="F164" s="19" t="s">
        <v>902</v>
      </c>
      <c r="G164" s="19" t="s">
        <v>903</v>
      </c>
      <c r="H164" s="19" t="s">
        <v>903</v>
      </c>
      <c r="I164" s="19" t="s">
        <v>903</v>
      </c>
      <c r="J164" s="19" t="s">
        <v>903</v>
      </c>
      <c r="K164" s="19">
        <f>COUNTIF(Table134[[#This Row],[Meets criteria 1a based on the Small Area Income and Poverty Estimates data?]:[Meets criteria 7 based on being in census tract with overall MiEJScreen score at 75th percentile or more?]],"yes")</f>
        <v>1</v>
      </c>
      <c r="L164" s="19">
        <f>IF(J164="yes","90",IF(Table134[[#This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65" spans="1:12" s="20" customFormat="1" ht="27" customHeight="1" x14ac:dyDescent="0.25">
      <c r="A165" s="19">
        <v>2600947</v>
      </c>
      <c r="B165" s="22" t="s">
        <v>163</v>
      </c>
      <c r="C165" s="19">
        <v>82996</v>
      </c>
      <c r="D165" s="19" t="s">
        <v>904</v>
      </c>
      <c r="E165" s="19" t="s">
        <v>903</v>
      </c>
      <c r="F165" s="19" t="s">
        <v>903</v>
      </c>
      <c r="G165" s="19" t="s">
        <v>903</v>
      </c>
      <c r="H165" s="19" t="s">
        <v>906</v>
      </c>
      <c r="I165" s="19" t="s">
        <v>932</v>
      </c>
      <c r="J165" s="19" t="s">
        <v>932</v>
      </c>
      <c r="K165" s="19">
        <f>COUNTIF(Table134[[#This Row],[Meets criteria 1a based on the Small Area Income and Poverty Estimates data?]:[Meets criteria 7 based on being in census tract with overall MiEJScreen score at 75th percentile or more?]],"yes")</f>
        <v>0</v>
      </c>
      <c r="L165" s="19">
        <f>IF(J165="yes","90",IF(Table134[[#This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66" spans="1:12" s="20" customFormat="1" ht="27" customHeight="1" x14ac:dyDescent="0.25">
      <c r="A166" s="19">
        <v>2609750</v>
      </c>
      <c r="B166" s="22" t="s">
        <v>164</v>
      </c>
      <c r="C166" s="19">
        <v>18010</v>
      </c>
      <c r="D166" s="19" t="s">
        <v>902</v>
      </c>
      <c r="E166" s="19" t="s">
        <v>903</v>
      </c>
      <c r="F166" s="19" t="s">
        <v>903</v>
      </c>
      <c r="G166" s="19" t="s">
        <v>903</v>
      </c>
      <c r="H166" s="19" t="s">
        <v>906</v>
      </c>
      <c r="I166" s="19" t="s">
        <v>903</v>
      </c>
      <c r="J166" s="19" t="s">
        <v>903</v>
      </c>
      <c r="K166" s="19">
        <f>COUNTIF(Table134[[#This Row],[Meets criteria 1a based on the Small Area Income and Poverty Estimates data?]:[Meets criteria 7 based on being in census tract with overall MiEJScreen score at 75th percentile or more?]],"yes")</f>
        <v>1</v>
      </c>
      <c r="L166" s="19">
        <f>IF(J166="yes","90",IF(Table134[[#This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67" spans="1:12" s="20" customFormat="1" ht="27" customHeight="1" x14ac:dyDescent="0.25">
      <c r="A167" s="19">
        <v>2680300</v>
      </c>
      <c r="B167" s="22" t="s">
        <v>165</v>
      </c>
      <c r="C167" s="19">
        <v>18000</v>
      </c>
      <c r="D167" s="19" t="s">
        <v>904</v>
      </c>
      <c r="E167" s="19" t="s">
        <v>903</v>
      </c>
      <c r="F167" s="19" t="s">
        <v>902</v>
      </c>
      <c r="G167" s="19" t="s">
        <v>903</v>
      </c>
      <c r="H167" s="19" t="s">
        <v>903</v>
      </c>
      <c r="I167" s="19" t="s">
        <v>932</v>
      </c>
      <c r="J167" s="19" t="s">
        <v>932</v>
      </c>
      <c r="K167" s="19">
        <f>COUNTIF(Table134[[#This Row],[Meets criteria 1a based on the Small Area Income and Poverty Estimates data?]:[Meets criteria 7 based on being in census tract with overall MiEJScreen score at 75th percentile or more?]],"yes")</f>
        <v>1</v>
      </c>
      <c r="L167" s="19">
        <f>IF(J167="yes","90",IF(Table134[[#This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68" spans="1:12" s="20" customFormat="1" ht="27" customHeight="1" x14ac:dyDescent="0.25">
      <c r="A168" s="19">
        <v>2609840</v>
      </c>
      <c r="B168" s="22" t="s">
        <v>166</v>
      </c>
      <c r="C168" s="19">
        <v>63090</v>
      </c>
      <c r="D168" s="19" t="s">
        <v>902</v>
      </c>
      <c r="E168" s="19" t="s">
        <v>903</v>
      </c>
      <c r="F168" s="19" t="s">
        <v>903</v>
      </c>
      <c r="G168" s="19" t="s">
        <v>903</v>
      </c>
      <c r="H168" s="19" t="s">
        <v>906</v>
      </c>
      <c r="I168" s="19" t="s">
        <v>902</v>
      </c>
      <c r="J168" s="19" t="s">
        <v>902</v>
      </c>
      <c r="K168" s="19">
        <f>COUNTIF(Table134[[#This Row],[Meets criteria 1a based on the Small Area Income and Poverty Estimates data?]:[Meets criteria 7 based on being in census tract with overall MiEJScreen score at 75th percentile or more?]],"yes")</f>
        <v>3</v>
      </c>
      <c r="L168" s="19" t="str">
        <f>IF(J168="yes","90",IF(Table134[[#This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169" spans="1:12" s="20" customFormat="1" ht="27" customHeight="1" x14ac:dyDescent="0.25">
      <c r="A169" s="19">
        <v>2609900</v>
      </c>
      <c r="B169" s="22" t="s">
        <v>167</v>
      </c>
      <c r="C169" s="19">
        <v>63190</v>
      </c>
      <c r="D169" s="19" t="s">
        <v>903</v>
      </c>
      <c r="E169" s="19" t="s">
        <v>903</v>
      </c>
      <c r="F169" s="19" t="s">
        <v>903</v>
      </c>
      <c r="G169" s="19" t="s">
        <v>903</v>
      </c>
      <c r="H169" s="19" t="s">
        <v>906</v>
      </c>
      <c r="I169" s="19" t="s">
        <v>902</v>
      </c>
      <c r="J169" s="19" t="s">
        <v>903</v>
      </c>
      <c r="K169" s="19">
        <f>COUNTIF(Table134[[#This Row],[Meets criteria 1a based on the Small Area Income and Poverty Estimates data?]:[Meets criteria 7 based on being in census tract with overall MiEJScreen score at 75th percentile or more?]],"yes")</f>
        <v>1</v>
      </c>
      <c r="L169" s="19">
        <f>IF(J169="yes","90",IF(Table134[[#This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70" spans="1:12" s="20" customFormat="1" ht="27" customHeight="1" x14ac:dyDescent="0.25">
      <c r="A170" s="19">
        <v>2609930</v>
      </c>
      <c r="B170" s="22" t="s">
        <v>168</v>
      </c>
      <c r="C170" s="19">
        <v>63270</v>
      </c>
      <c r="D170" s="19" t="s">
        <v>903</v>
      </c>
      <c r="E170" s="19" t="s">
        <v>903</v>
      </c>
      <c r="F170" s="19" t="s">
        <v>903</v>
      </c>
      <c r="G170" s="19" t="s">
        <v>903</v>
      </c>
      <c r="H170" s="19" t="s">
        <v>906</v>
      </c>
      <c r="I170" s="19" t="s">
        <v>902</v>
      </c>
      <c r="J170" s="19" t="s">
        <v>902</v>
      </c>
      <c r="K170" s="19">
        <f>COUNTIF(Table134[[#This Row],[Meets criteria 1a based on the Small Area Income and Poverty Estimates data?]:[Meets criteria 7 based on being in census tract with overall MiEJScreen score at 75th percentile or more?]],"yes")</f>
        <v>2</v>
      </c>
      <c r="L170" s="19" t="str">
        <f>IF(J170="yes","90",IF(Table134[[#This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171" spans="1:12" s="20" customFormat="1" ht="27" customHeight="1" x14ac:dyDescent="0.25">
      <c r="A171" s="19">
        <v>2610020</v>
      </c>
      <c r="B171" s="22" t="s">
        <v>169</v>
      </c>
      <c r="C171" s="19">
        <v>39020</v>
      </c>
      <c r="D171" s="19" t="s">
        <v>903</v>
      </c>
      <c r="E171" s="19" t="s">
        <v>903</v>
      </c>
      <c r="F171" s="19" t="s">
        <v>903</v>
      </c>
      <c r="G171" s="19" t="s">
        <v>903</v>
      </c>
      <c r="H171" s="19" t="s">
        <v>906</v>
      </c>
      <c r="I171" s="19" t="s">
        <v>903</v>
      </c>
      <c r="J171" s="19" t="s">
        <v>903</v>
      </c>
      <c r="K171" s="19">
        <f>COUNTIF(Table134[[#This Row],[Meets criteria 1a based on the Small Area Income and Poverty Estimates data?]:[Meets criteria 7 based on being in census tract with overall MiEJScreen score at 75th percentile or more?]],"yes")</f>
        <v>0</v>
      </c>
      <c r="L171" s="19">
        <f>IF(J171="yes","90",IF(Table134[[#This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72" spans="1:12" s="20" customFormat="1" ht="27" customHeight="1" x14ac:dyDescent="0.25">
      <c r="A172" s="19">
        <v>2610050</v>
      </c>
      <c r="B172" s="22" t="s">
        <v>170</v>
      </c>
      <c r="C172" s="19">
        <v>46060</v>
      </c>
      <c r="D172" s="19" t="s">
        <v>903</v>
      </c>
      <c r="E172" s="19" t="s">
        <v>903</v>
      </c>
      <c r="F172" s="19" t="s">
        <v>903</v>
      </c>
      <c r="G172" s="19" t="s">
        <v>903</v>
      </c>
      <c r="H172" s="19" t="s">
        <v>906</v>
      </c>
      <c r="I172" s="19" t="s">
        <v>902</v>
      </c>
      <c r="J172" s="19" t="s">
        <v>903</v>
      </c>
      <c r="K172" s="19">
        <f>COUNTIF(Table134[[#This Row],[Meets criteria 1a based on the Small Area Income and Poverty Estimates data?]:[Meets criteria 7 based on being in census tract with overall MiEJScreen score at 75th percentile or more?]],"yes")</f>
        <v>1</v>
      </c>
      <c r="L172" s="19">
        <f>IF(J172="yes","90",IF(Table134[[#This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73" spans="1:12" s="20" customFormat="1" ht="27" customHeight="1" x14ac:dyDescent="0.25">
      <c r="A173" s="19">
        <v>2680320</v>
      </c>
      <c r="B173" s="22" t="s">
        <v>171</v>
      </c>
      <c r="C173" s="19">
        <v>19000</v>
      </c>
      <c r="D173" s="19" t="s">
        <v>904</v>
      </c>
      <c r="E173" s="19" t="s">
        <v>903</v>
      </c>
      <c r="F173" s="19" t="s">
        <v>903</v>
      </c>
      <c r="G173" s="19" t="s">
        <v>903</v>
      </c>
      <c r="H173" s="19" t="s">
        <v>906</v>
      </c>
      <c r="I173" s="19" t="s">
        <v>932</v>
      </c>
      <c r="J173" s="19" t="s">
        <v>932</v>
      </c>
      <c r="K173" s="19">
        <f>COUNTIF(Table134[[#This Row],[Meets criteria 1a based on the Small Area Income and Poverty Estimates data?]:[Meets criteria 7 based on being in census tract with overall MiEJScreen score at 75th percentile or more?]],"yes")</f>
        <v>0</v>
      </c>
      <c r="L173" s="19">
        <f>IF(J173="yes","90",IF(Table134[[#This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74" spans="1:12" s="20" customFormat="1" ht="27" customHeight="1" x14ac:dyDescent="0.25">
      <c r="A174" s="19">
        <v>2610080</v>
      </c>
      <c r="B174" s="22" t="s">
        <v>172</v>
      </c>
      <c r="C174" s="19">
        <v>50070</v>
      </c>
      <c r="D174" s="19" t="s">
        <v>902</v>
      </c>
      <c r="E174" s="19" t="s">
        <v>903</v>
      </c>
      <c r="F174" s="19" t="s">
        <v>903</v>
      </c>
      <c r="G174" s="19" t="s">
        <v>903</v>
      </c>
      <c r="H174" s="19" t="s">
        <v>906</v>
      </c>
      <c r="I174" s="19" t="s">
        <v>902</v>
      </c>
      <c r="J174" s="19" t="s">
        <v>902</v>
      </c>
      <c r="K174" s="19">
        <f>COUNTIF(Table134[[#This Row],[Meets criteria 1a based on the Small Area Income and Poverty Estimates data?]:[Meets criteria 7 based on being in census tract with overall MiEJScreen score at 75th percentile or more?]],"yes")</f>
        <v>3</v>
      </c>
      <c r="L174" s="19" t="str">
        <f>IF(J174="yes","90",IF(Table134[[#This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175" spans="1:12" s="20" customFormat="1" ht="27" customHeight="1" x14ac:dyDescent="0.25">
      <c r="A175" s="19">
        <v>2610110</v>
      </c>
      <c r="B175" s="22" t="s">
        <v>173</v>
      </c>
      <c r="C175" s="19">
        <v>25150</v>
      </c>
      <c r="D175" s="19" t="s">
        <v>903</v>
      </c>
      <c r="E175" s="19" t="s">
        <v>902</v>
      </c>
      <c r="F175" s="19" t="s">
        <v>903</v>
      </c>
      <c r="G175" s="19" t="s">
        <v>903</v>
      </c>
      <c r="H175" s="19" t="s">
        <v>906</v>
      </c>
      <c r="I175" s="19" t="s">
        <v>903</v>
      </c>
      <c r="J175" s="19" t="s">
        <v>903</v>
      </c>
      <c r="K175" s="19">
        <f>COUNTIF(Table134[[#This Row],[Meets criteria 1a based on the Small Area Income and Poverty Estimates data?]:[Meets criteria 7 based on being in census tract with overall MiEJScreen score at 75th percentile or more?]],"yes")</f>
        <v>1</v>
      </c>
      <c r="L175" s="19">
        <f>IF(J175="yes","90",IF(Table134[[#This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76" spans="1:12" s="20" customFormat="1" ht="27" customHeight="1" x14ac:dyDescent="0.25">
      <c r="A176" s="19">
        <v>2610140</v>
      </c>
      <c r="B176" s="22" t="s">
        <v>174</v>
      </c>
      <c r="C176" s="19">
        <v>12010</v>
      </c>
      <c r="D176" s="19" t="s">
        <v>902</v>
      </c>
      <c r="E176" s="19" t="s">
        <v>903</v>
      </c>
      <c r="F176" s="19" t="s">
        <v>903</v>
      </c>
      <c r="G176" s="19" t="s">
        <v>903</v>
      </c>
      <c r="H176" s="19" t="s">
        <v>906</v>
      </c>
      <c r="I176" s="19" t="s">
        <v>903</v>
      </c>
      <c r="J176" s="19" t="s">
        <v>903</v>
      </c>
      <c r="K176" s="19">
        <f>COUNTIF(Table134[[#This Row],[Meets criteria 1a based on the Small Area Income and Poverty Estimates data?]:[Meets criteria 7 based on being in census tract with overall MiEJScreen score at 75th percentile or more?]],"yes")</f>
        <v>1</v>
      </c>
      <c r="L176" s="19">
        <f>IF(J176="yes","90",IF(Table134[[#This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77" spans="1:12" s="20" customFormat="1" ht="27" customHeight="1" x14ac:dyDescent="0.25">
      <c r="A177" s="19">
        <v>2600079</v>
      </c>
      <c r="B177" s="22" t="s">
        <v>175</v>
      </c>
      <c r="C177" s="19">
        <v>33901</v>
      </c>
      <c r="D177" s="19" t="s">
        <v>904</v>
      </c>
      <c r="E177" s="19" t="s">
        <v>903</v>
      </c>
      <c r="F177" s="19" t="s">
        <v>903</v>
      </c>
      <c r="G177" s="19" t="s">
        <v>903</v>
      </c>
      <c r="H177" s="19" t="s">
        <v>906</v>
      </c>
      <c r="I177" s="19" t="s">
        <v>932</v>
      </c>
      <c r="J177" s="19" t="s">
        <v>932</v>
      </c>
      <c r="K177" s="19">
        <f>COUNTIF(Table134[[#This Row],[Meets criteria 1a based on the Small Area Income and Poverty Estimates data?]:[Meets criteria 7 based on being in census tract with overall MiEJScreen score at 75th percentile or more?]],"yes")</f>
        <v>0</v>
      </c>
      <c r="L177" s="19">
        <f>IF(J177="yes","90",IF(Table134[[#This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78" spans="1:12" s="20" customFormat="1" ht="27" customHeight="1" x14ac:dyDescent="0.25">
      <c r="A178" s="19">
        <v>2610200</v>
      </c>
      <c r="B178" s="22" t="s">
        <v>176</v>
      </c>
      <c r="C178" s="19">
        <v>56030</v>
      </c>
      <c r="D178" s="19" t="s">
        <v>903</v>
      </c>
      <c r="E178" s="19" t="s">
        <v>903</v>
      </c>
      <c r="F178" s="19" t="s">
        <v>902</v>
      </c>
      <c r="G178" s="19" t="s">
        <v>903</v>
      </c>
      <c r="H178" s="19" t="s">
        <v>903</v>
      </c>
      <c r="I178" s="19" t="s">
        <v>903</v>
      </c>
      <c r="J178" s="19" t="s">
        <v>903</v>
      </c>
      <c r="K178" s="19">
        <f>COUNTIF(Table134[[#This Row],[Meets criteria 1a based on the Small Area Income and Poverty Estimates data?]:[Meets criteria 7 based on being in census tract with overall MiEJScreen score at 75th percentile or more?]],"yes")</f>
        <v>1</v>
      </c>
      <c r="L178" s="19">
        <f>IF(J178="yes","90",IF(Table134[[#This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79" spans="1:12" s="20" customFormat="1" ht="27" customHeight="1" x14ac:dyDescent="0.25">
      <c r="A179" s="19">
        <v>2610230</v>
      </c>
      <c r="B179" s="22" t="s">
        <v>177</v>
      </c>
      <c r="C179" s="19">
        <v>32260</v>
      </c>
      <c r="D179" s="19" t="s">
        <v>903</v>
      </c>
      <c r="E179" s="19" t="s">
        <v>903</v>
      </c>
      <c r="F179" s="19" t="s">
        <v>903</v>
      </c>
      <c r="G179" s="19" t="s">
        <v>903</v>
      </c>
      <c r="H179" s="19" t="s">
        <v>906</v>
      </c>
      <c r="I179" s="19" t="s">
        <v>903</v>
      </c>
      <c r="J179" s="19" t="s">
        <v>903</v>
      </c>
      <c r="K179" s="19">
        <f>COUNTIF(Table134[[#This Row],[Meets criteria 1a based on the Small Area Income and Poverty Estimates data?]:[Meets criteria 7 based on being in census tract with overall MiEJScreen score at 75th percentile or more?]],"yes")</f>
        <v>0</v>
      </c>
      <c r="L179" s="19">
        <f>IF(J179="yes","90",IF(Table134[[#This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80" spans="1:12" s="20" customFormat="1" ht="27" customHeight="1" x14ac:dyDescent="0.25">
      <c r="A180" s="19">
        <v>2610380</v>
      </c>
      <c r="B180" s="22" t="s">
        <v>178</v>
      </c>
      <c r="C180" s="19">
        <v>11330</v>
      </c>
      <c r="D180" s="19" t="s">
        <v>903</v>
      </c>
      <c r="E180" s="19" t="s">
        <v>903</v>
      </c>
      <c r="F180" s="19" t="s">
        <v>903</v>
      </c>
      <c r="G180" s="19" t="s">
        <v>903</v>
      </c>
      <c r="H180" s="19" t="s">
        <v>906</v>
      </c>
      <c r="I180" s="19" t="s">
        <v>902</v>
      </c>
      <c r="J180" s="19" t="s">
        <v>903</v>
      </c>
      <c r="K180" s="19">
        <f>COUNTIF(Table134[[#This Row],[Meets criteria 1a based on the Small Area Income and Poverty Estimates data?]:[Meets criteria 7 based on being in census tract with overall MiEJScreen score at 75th percentile or more?]],"yes")</f>
        <v>1</v>
      </c>
      <c r="L180" s="19">
        <f>IF(J180="yes","90",IF(Table134[[#This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81" spans="1:12" s="20" customFormat="1" ht="27" customHeight="1" x14ac:dyDescent="0.25">
      <c r="A181" s="19">
        <v>2610410</v>
      </c>
      <c r="B181" s="22" t="s">
        <v>179</v>
      </c>
      <c r="C181" s="19">
        <v>75040</v>
      </c>
      <c r="D181" s="19" t="s">
        <v>902</v>
      </c>
      <c r="E181" s="19" t="s">
        <v>903</v>
      </c>
      <c r="F181" s="19" t="s">
        <v>902</v>
      </c>
      <c r="G181" s="19" t="s">
        <v>903</v>
      </c>
      <c r="H181" s="19" t="s">
        <v>903</v>
      </c>
      <c r="I181" s="19" t="s">
        <v>903</v>
      </c>
      <c r="J181" s="19" t="s">
        <v>903</v>
      </c>
      <c r="K181" s="19">
        <f>COUNTIF(Table134[[#This Row],[Meets criteria 1a based on the Small Area Income and Poverty Estimates data?]:[Meets criteria 7 based on being in census tract with overall MiEJScreen score at 75th percentile or more?]],"yes")</f>
        <v>2</v>
      </c>
      <c r="L181" s="19">
        <f>IF(J181="yes","90",IF(Table134[[#This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182" spans="1:12" s="20" customFormat="1" ht="27" customHeight="1" x14ac:dyDescent="0.25">
      <c r="A182" s="19">
        <v>2606990</v>
      </c>
      <c r="B182" s="22" t="s">
        <v>180</v>
      </c>
      <c r="C182" s="19">
        <v>38040</v>
      </c>
      <c r="D182" s="19" t="s">
        <v>903</v>
      </c>
      <c r="E182" s="19" t="s">
        <v>903</v>
      </c>
      <c r="F182" s="19" t="s">
        <v>903</v>
      </c>
      <c r="G182" s="19" t="s">
        <v>903</v>
      </c>
      <c r="H182" s="19" t="s">
        <v>906</v>
      </c>
      <c r="I182" s="19" t="s">
        <v>902</v>
      </c>
      <c r="J182" s="19" t="s">
        <v>903</v>
      </c>
      <c r="K182" s="19">
        <f>COUNTIF(Table134[[#This Row],[Meets criteria 1a based on the Small Area Income and Poverty Estimates data?]:[Meets criteria 7 based on being in census tract with overall MiEJScreen score at 75th percentile or more?]],"yes")</f>
        <v>1</v>
      </c>
      <c r="L182" s="19">
        <f>IF(J182="yes","90",IF(Table134[[#This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83" spans="1:12" s="20" customFormat="1" ht="27" customHeight="1" x14ac:dyDescent="0.25">
      <c r="A183" s="19">
        <v>2600140</v>
      </c>
      <c r="B183" s="22" t="s">
        <v>181</v>
      </c>
      <c r="C183" s="19">
        <v>82919</v>
      </c>
      <c r="D183" s="19" t="s">
        <v>904</v>
      </c>
      <c r="E183" s="19" t="s">
        <v>903</v>
      </c>
      <c r="F183" s="19" t="s">
        <v>903</v>
      </c>
      <c r="G183" s="19" t="s">
        <v>903</v>
      </c>
      <c r="H183" s="19" t="s">
        <v>906</v>
      </c>
      <c r="I183" s="19" t="s">
        <v>932</v>
      </c>
      <c r="J183" s="19" t="s">
        <v>932</v>
      </c>
      <c r="K183" s="19">
        <f>COUNTIF(Table134[[#This Row],[Meets criteria 1a based on the Small Area Income and Poverty Estimates data?]:[Meets criteria 7 based on being in census tract with overall MiEJScreen score at 75th percentile or more?]],"yes")</f>
        <v>0</v>
      </c>
      <c r="L183" s="19">
        <f>IF(J183="yes","90",IF(Table134[[#This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84" spans="1:12" s="20" customFormat="1" ht="27" customHeight="1" x14ac:dyDescent="0.25">
      <c r="A184" s="19">
        <v>2610620</v>
      </c>
      <c r="B184" s="22" t="s">
        <v>182</v>
      </c>
      <c r="C184" s="19">
        <v>41080</v>
      </c>
      <c r="D184" s="19" t="s">
        <v>903</v>
      </c>
      <c r="E184" s="19" t="s">
        <v>902</v>
      </c>
      <c r="F184" s="19" t="s">
        <v>903</v>
      </c>
      <c r="G184" s="19" t="s">
        <v>903</v>
      </c>
      <c r="H184" s="19" t="s">
        <v>906</v>
      </c>
      <c r="I184" s="19" t="s">
        <v>903</v>
      </c>
      <c r="J184" s="19" t="s">
        <v>903</v>
      </c>
      <c r="K184" s="19">
        <f>COUNTIF(Table134[[#This Row],[Meets criteria 1a based on the Small Area Income and Poverty Estimates data?]:[Meets criteria 7 based on being in census tract with overall MiEJScreen score at 75th percentile or more?]],"yes")</f>
        <v>1</v>
      </c>
      <c r="L184" s="19">
        <f>IF(J184="yes","90",IF(Table134[[#This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85" spans="1:12" s="20" customFormat="1" ht="27" customHeight="1" x14ac:dyDescent="0.25">
      <c r="A185" s="19">
        <v>2610590</v>
      </c>
      <c r="B185" s="22" t="s">
        <v>183</v>
      </c>
      <c r="C185" s="19">
        <v>39030</v>
      </c>
      <c r="D185" s="19" t="s">
        <v>902</v>
      </c>
      <c r="E185" s="19" t="s">
        <v>903</v>
      </c>
      <c r="F185" s="19" t="s">
        <v>903</v>
      </c>
      <c r="G185" s="19" t="s">
        <v>903</v>
      </c>
      <c r="H185" s="19" t="s">
        <v>906</v>
      </c>
      <c r="I185" s="19" t="s">
        <v>903</v>
      </c>
      <c r="J185" s="19" t="s">
        <v>902</v>
      </c>
      <c r="K185" s="19">
        <f>COUNTIF(Table134[[#This Row],[Meets criteria 1a based on the Small Area Income and Poverty Estimates data?]:[Meets criteria 7 based on being in census tract with overall MiEJScreen score at 75th percentile or more?]],"yes")</f>
        <v>2</v>
      </c>
      <c r="L185" s="19" t="str">
        <f>IF(J185="yes","90",IF(Table134[[#This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186" spans="1:12" s="20" customFormat="1" ht="27" customHeight="1" x14ac:dyDescent="0.25">
      <c r="A186" s="19">
        <v>2600069</v>
      </c>
      <c r="B186" s="22" t="s">
        <v>184</v>
      </c>
      <c r="C186" s="19">
        <v>15901</v>
      </c>
      <c r="D186" s="19" t="s">
        <v>904</v>
      </c>
      <c r="E186" s="19" t="s">
        <v>903</v>
      </c>
      <c r="F186" s="19" t="s">
        <v>903</v>
      </c>
      <c r="G186" s="19" t="s">
        <v>903</v>
      </c>
      <c r="H186" s="19" t="s">
        <v>906</v>
      </c>
      <c r="I186" s="19" t="s">
        <v>932</v>
      </c>
      <c r="J186" s="19" t="s">
        <v>932</v>
      </c>
      <c r="K186" s="19">
        <f>COUNTIF(Table134[[#This Row],[Meets criteria 1a based on the Small Area Income and Poverty Estimates data?]:[Meets criteria 7 based on being in census tract with overall MiEJScreen score at 75th percentile or more?]],"yes")</f>
        <v>0</v>
      </c>
      <c r="L186" s="19">
        <f>IF(J186="yes","90",IF(Table134[[#This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87" spans="1:12" s="20" customFormat="1" ht="27" customHeight="1" x14ac:dyDescent="0.25">
      <c r="A187" s="19">
        <v>2600074</v>
      </c>
      <c r="B187" s="22" t="s">
        <v>185</v>
      </c>
      <c r="C187" s="19">
        <v>24901</v>
      </c>
      <c r="D187" s="19" t="s">
        <v>904</v>
      </c>
      <c r="E187" s="19" t="s">
        <v>903</v>
      </c>
      <c r="F187" s="19" t="s">
        <v>903</v>
      </c>
      <c r="G187" s="19" t="s">
        <v>903</v>
      </c>
      <c r="H187" s="19" t="s">
        <v>906</v>
      </c>
      <c r="I187" s="19" t="s">
        <v>932</v>
      </c>
      <c r="J187" s="19" t="s">
        <v>932</v>
      </c>
      <c r="K187" s="19">
        <f>COUNTIF(Table134[[#This Row],[Meets criteria 1a based on the Small Area Income and Poverty Estimates data?]:[Meets criteria 7 based on being in census tract with overall MiEJScreen score at 75th percentile or more?]],"yes")</f>
        <v>0</v>
      </c>
      <c r="L187" s="19">
        <f>IF(J187="yes","90",IF(Table134[[#This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88" spans="1:12" s="20" customFormat="1" ht="27" customHeight="1" x14ac:dyDescent="0.25">
      <c r="A188" s="19">
        <v>2610650</v>
      </c>
      <c r="B188" s="22" t="s">
        <v>186</v>
      </c>
      <c r="C188" s="19">
        <v>38080</v>
      </c>
      <c r="D188" s="19" t="s">
        <v>903</v>
      </c>
      <c r="E188" s="19" t="s">
        <v>903</v>
      </c>
      <c r="F188" s="19" t="s">
        <v>903</v>
      </c>
      <c r="G188" s="19" t="s">
        <v>903</v>
      </c>
      <c r="H188" s="19" t="s">
        <v>906</v>
      </c>
      <c r="I188" s="19" t="s">
        <v>903</v>
      </c>
      <c r="J188" s="19" t="s">
        <v>903</v>
      </c>
      <c r="K188" s="19">
        <f>COUNTIF(Table134[[#This Row],[Meets criteria 1a based on the Small Area Income and Poverty Estimates data?]:[Meets criteria 7 based on being in census tract with overall MiEJScreen score at 75th percentile or more?]],"yes")</f>
        <v>0</v>
      </c>
      <c r="L188" s="19">
        <f>IF(J188="yes","90",IF(Table134[[#This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89" spans="1:12" s="20" customFormat="1" ht="27" customHeight="1" x14ac:dyDescent="0.25">
      <c r="A189" s="19">
        <v>2610750</v>
      </c>
      <c r="B189" s="22" t="s">
        <v>187</v>
      </c>
      <c r="C189" s="19">
        <v>75050</v>
      </c>
      <c r="D189" s="19" t="s">
        <v>903</v>
      </c>
      <c r="E189" s="19" t="s">
        <v>902</v>
      </c>
      <c r="F189" s="19" t="s">
        <v>903</v>
      </c>
      <c r="G189" s="19" t="s">
        <v>903</v>
      </c>
      <c r="H189" s="19" t="s">
        <v>906</v>
      </c>
      <c r="I189" s="19" t="s">
        <v>903</v>
      </c>
      <c r="J189" s="19" t="s">
        <v>903</v>
      </c>
      <c r="K189" s="19">
        <f>COUNTIF(Table134[[#This Row],[Meets criteria 1a based on the Small Area Income and Poverty Estimates data?]:[Meets criteria 7 based on being in census tract with overall MiEJScreen score at 75th percentile or more?]],"yes")</f>
        <v>1</v>
      </c>
      <c r="L189" s="19">
        <f>IF(J189="yes","90",IF(Table134[[#This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90" spans="1:12" s="20" customFormat="1" ht="27" customHeight="1" x14ac:dyDescent="0.25">
      <c r="A190" s="19">
        <v>2610830</v>
      </c>
      <c r="B190" s="22" t="s">
        <v>188</v>
      </c>
      <c r="C190" s="19">
        <v>70120</v>
      </c>
      <c r="D190" s="19" t="s">
        <v>903</v>
      </c>
      <c r="E190" s="19" t="s">
        <v>902</v>
      </c>
      <c r="F190" s="19" t="s">
        <v>903</v>
      </c>
      <c r="G190" s="19" t="s">
        <v>903</v>
      </c>
      <c r="H190" s="19" t="s">
        <v>906</v>
      </c>
      <c r="I190" s="19" t="s">
        <v>903</v>
      </c>
      <c r="J190" s="19" t="s">
        <v>903</v>
      </c>
      <c r="K190" s="19">
        <f>COUNTIF(Table134[[#This Row],[Meets criteria 1a based on the Small Area Income and Poverty Estimates data?]:[Meets criteria 7 based on being in census tract with overall MiEJScreen score at 75th percentile or more?]],"yes")</f>
        <v>1</v>
      </c>
      <c r="L190" s="19">
        <f>IF(J190="yes","90",IF(Table134[[#This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91" spans="1:12" s="20" customFormat="1" ht="27" customHeight="1" x14ac:dyDescent="0.25">
      <c r="A191" s="19">
        <v>2680505</v>
      </c>
      <c r="B191" s="22" t="s">
        <v>189</v>
      </c>
      <c r="C191" s="19">
        <v>31000</v>
      </c>
      <c r="D191" s="19" t="s">
        <v>904</v>
      </c>
      <c r="E191" s="19" t="s">
        <v>903</v>
      </c>
      <c r="F191" s="19" t="s">
        <v>903</v>
      </c>
      <c r="G191" s="19" t="s">
        <v>903</v>
      </c>
      <c r="H191" s="19" t="s">
        <v>906</v>
      </c>
      <c r="I191" s="19" t="s">
        <v>932</v>
      </c>
      <c r="J191" s="19" t="s">
        <v>932</v>
      </c>
      <c r="K191" s="19">
        <f>COUNTIF(Table134[[#This Row],[Meets criteria 1a based on the Small Area Income and Poverty Estimates data?]:[Meets criteria 7 based on being in census tract with overall MiEJScreen score at 75th percentile or more?]],"yes")</f>
        <v>0</v>
      </c>
      <c r="L191" s="19">
        <f>IF(J191="yes","90",IF(Table134[[#This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92" spans="1:12" s="20" customFormat="1" ht="27" customHeight="1" x14ac:dyDescent="0.25">
      <c r="A192" s="19">
        <v>2601137</v>
      </c>
      <c r="B192" s="22" t="s">
        <v>190</v>
      </c>
      <c r="C192" s="19">
        <v>31900</v>
      </c>
      <c r="D192" s="19" t="s">
        <v>904</v>
      </c>
      <c r="E192" s="19" t="s">
        <v>903</v>
      </c>
      <c r="F192" s="19" t="s">
        <v>902</v>
      </c>
      <c r="G192" s="19" t="s">
        <v>903</v>
      </c>
      <c r="H192" s="19" t="s">
        <v>903</v>
      </c>
      <c r="I192" s="19" t="s">
        <v>932</v>
      </c>
      <c r="J192" s="19" t="s">
        <v>932</v>
      </c>
      <c r="K192" s="19">
        <f>COUNTIF(Table134[[#This Row],[Meets criteria 1a based on the Small Area Income and Poverty Estimates data?]:[Meets criteria 7 based on being in census tract with overall MiEJScreen score at 75th percentile or more?]],"yes")</f>
        <v>1</v>
      </c>
      <c r="L192" s="19">
        <f>IF(J192="yes","90",IF(Table134[[#This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193" spans="1:12" s="20" customFormat="1" ht="27" customHeight="1" x14ac:dyDescent="0.25">
      <c r="A193" s="19">
        <v>2601101</v>
      </c>
      <c r="B193" s="22" t="s">
        <v>191</v>
      </c>
      <c r="C193" s="19">
        <v>82760</v>
      </c>
      <c r="D193" s="19" t="s">
        <v>904</v>
      </c>
      <c r="E193" s="19" t="s">
        <v>903</v>
      </c>
      <c r="F193" s="19" t="s">
        <v>903</v>
      </c>
      <c r="G193" s="19" t="s">
        <v>903</v>
      </c>
      <c r="H193" s="19" t="s">
        <v>906</v>
      </c>
      <c r="I193" s="19" t="s">
        <v>932</v>
      </c>
      <c r="J193" s="19" t="s">
        <v>932</v>
      </c>
      <c r="K193" s="19">
        <f>COUNTIF(Table134[[#This Row],[Meets criteria 1a based on the Small Area Income and Poverty Estimates data?]:[Meets criteria 7 based on being in census tract with overall MiEJScreen score at 75th percentile or more?]],"yes")</f>
        <v>0</v>
      </c>
      <c r="L193" s="19">
        <f>IF(J193="yes","90",IF(Table134[[#This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94" spans="1:12" s="20" customFormat="1" ht="27" customHeight="1" x14ac:dyDescent="0.25">
      <c r="A194" s="19">
        <v>2610860</v>
      </c>
      <c r="B194" s="22" t="s">
        <v>192</v>
      </c>
      <c r="C194" s="19">
        <v>78100</v>
      </c>
      <c r="D194" s="19" t="s">
        <v>903</v>
      </c>
      <c r="E194" s="19" t="s">
        <v>903</v>
      </c>
      <c r="F194" s="19" t="s">
        <v>903</v>
      </c>
      <c r="G194" s="19" t="s">
        <v>903</v>
      </c>
      <c r="H194" s="19" t="s">
        <v>906</v>
      </c>
      <c r="I194" s="19" t="s">
        <v>903</v>
      </c>
      <c r="J194" s="19" t="s">
        <v>903</v>
      </c>
      <c r="K194" s="19">
        <f>COUNTIF(Table134[[#This Row],[Meets criteria 1a based on the Small Area Income and Poverty Estimates data?]:[Meets criteria 7 based on being in census tract with overall MiEJScreen score at 75th percentile or more?]],"yes")</f>
        <v>0</v>
      </c>
      <c r="L194" s="19">
        <f>IF(J194="yes","90",IF(Table134[[#This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95" spans="1:12" s="20" customFormat="1" ht="27" customHeight="1" x14ac:dyDescent="0.25">
      <c r="A195" s="19">
        <v>2600142</v>
      </c>
      <c r="B195" s="22" t="s">
        <v>193</v>
      </c>
      <c r="C195" s="19">
        <v>11901</v>
      </c>
      <c r="D195" s="19" t="s">
        <v>904</v>
      </c>
      <c r="E195" s="19" t="s">
        <v>903</v>
      </c>
      <c r="F195" s="19" t="s">
        <v>903</v>
      </c>
      <c r="G195" s="19" t="s">
        <v>903</v>
      </c>
      <c r="H195" s="19" t="s">
        <v>906</v>
      </c>
      <c r="I195" s="19" t="s">
        <v>932</v>
      </c>
      <c r="J195" s="19" t="s">
        <v>932</v>
      </c>
      <c r="K195" s="19">
        <f>COUNTIF(Table134[[#This Row],[Meets criteria 1a based on the Small Area Income and Poverty Estimates data?]:[Meets criteria 7 based on being in census tract with overall MiEJScreen score at 75th percentile or more?]],"yes")</f>
        <v>0</v>
      </c>
      <c r="L195" s="19">
        <f>IF(J195="yes","90",IF(Table134[[#This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96" spans="1:12" s="20" customFormat="1" ht="27" customHeight="1" x14ac:dyDescent="0.25">
      <c r="A196" s="19">
        <v>2600322</v>
      </c>
      <c r="B196" s="22" t="s">
        <v>194</v>
      </c>
      <c r="C196" s="19">
        <v>82991</v>
      </c>
      <c r="D196" s="19" t="s">
        <v>904</v>
      </c>
      <c r="E196" s="19" t="s">
        <v>903</v>
      </c>
      <c r="F196" s="19" t="s">
        <v>903</v>
      </c>
      <c r="G196" s="19" t="s">
        <v>903</v>
      </c>
      <c r="H196" s="19" t="s">
        <v>906</v>
      </c>
      <c r="I196" s="19" t="s">
        <v>932</v>
      </c>
      <c r="J196" s="19" t="s">
        <v>932</v>
      </c>
      <c r="K196" s="19">
        <f>COUNTIF(Table134[[#This Row],[Meets criteria 1a based on the Small Area Income and Poverty Estimates data?]:[Meets criteria 7 based on being in census tract with overall MiEJScreen score at 75th percentile or more?]],"yes")</f>
        <v>0</v>
      </c>
      <c r="L196" s="19">
        <f>IF(J196="yes","90",IF(Table134[[#This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97" spans="1:12" s="20" customFormat="1" ht="27" customHeight="1" x14ac:dyDescent="0.25">
      <c r="A197" s="19">
        <v>2601066</v>
      </c>
      <c r="B197" s="22" t="s">
        <v>195</v>
      </c>
      <c r="C197" s="19">
        <v>41900</v>
      </c>
      <c r="D197" s="19" t="s">
        <v>904</v>
      </c>
      <c r="E197" s="19" t="s">
        <v>903</v>
      </c>
      <c r="F197" s="19" t="s">
        <v>903</v>
      </c>
      <c r="G197" s="19" t="s">
        <v>903</v>
      </c>
      <c r="H197" s="19" t="s">
        <v>906</v>
      </c>
      <c r="I197" s="19" t="s">
        <v>932</v>
      </c>
      <c r="J197" s="19" t="s">
        <v>932</v>
      </c>
      <c r="K197" s="19">
        <f>COUNTIF(Table134[[#This Row],[Meets criteria 1a based on the Small Area Income and Poverty Estimates data?]:[Meets criteria 7 based on being in census tract with overall MiEJScreen score at 75th percentile or more?]],"yes")</f>
        <v>0</v>
      </c>
      <c r="L197" s="19">
        <f>IF(J197="yes","90",IF(Table134[[#This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198" spans="1:12" s="20" customFormat="1" ht="27" customHeight="1" x14ac:dyDescent="0.25">
      <c r="A198" s="19">
        <v>2610980</v>
      </c>
      <c r="B198" s="22" t="s">
        <v>196</v>
      </c>
      <c r="C198" s="19">
        <v>80040</v>
      </c>
      <c r="D198" s="19" t="s">
        <v>902</v>
      </c>
      <c r="E198" s="19" t="s">
        <v>903</v>
      </c>
      <c r="F198" s="19" t="s">
        <v>902</v>
      </c>
      <c r="G198" s="19" t="s">
        <v>903</v>
      </c>
      <c r="H198" s="19" t="s">
        <v>903</v>
      </c>
      <c r="I198" s="19" t="s">
        <v>902</v>
      </c>
      <c r="J198" s="19" t="s">
        <v>903</v>
      </c>
      <c r="K198" s="19">
        <f>COUNTIF(Table134[[#This Row],[Meets criteria 1a based on the Small Area Income and Poverty Estimates data?]:[Meets criteria 7 based on being in census tract with overall MiEJScreen score at 75th percentile or more?]],"yes")</f>
        <v>3</v>
      </c>
      <c r="L198" s="19">
        <f>IF(J198="yes","90",IF(Table134[[#This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199" spans="1:12" s="20" customFormat="1" ht="27" customHeight="1" x14ac:dyDescent="0.25">
      <c r="A199" s="19">
        <v>2611030</v>
      </c>
      <c r="B199" s="22" t="s">
        <v>197</v>
      </c>
      <c r="C199" s="19">
        <v>20015</v>
      </c>
      <c r="D199" s="19" t="s">
        <v>902</v>
      </c>
      <c r="E199" s="19" t="s">
        <v>903</v>
      </c>
      <c r="F199" s="19" t="s">
        <v>903</v>
      </c>
      <c r="G199" s="19" t="s">
        <v>903</v>
      </c>
      <c r="H199" s="19" t="s">
        <v>903</v>
      </c>
      <c r="I199" s="19" t="s">
        <v>903</v>
      </c>
      <c r="J199" s="19" t="s">
        <v>903</v>
      </c>
      <c r="K199" s="19">
        <f>COUNTIF(Table134[[#This Row],[Meets criteria 1a based on the Small Area Income and Poverty Estimates data?]:[Meets criteria 7 based on being in census tract with overall MiEJScreen score at 75th percentile or more?]],"yes")</f>
        <v>1</v>
      </c>
      <c r="L199" s="19">
        <f>IF(J199="yes","90",IF(Table134[[#This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00" spans="1:12" s="20" customFormat="1" ht="27" customHeight="1" x14ac:dyDescent="0.25">
      <c r="A200" s="19">
        <v>2600270</v>
      </c>
      <c r="B200" s="22" t="s">
        <v>198</v>
      </c>
      <c r="C200" s="19">
        <v>82969</v>
      </c>
      <c r="D200" s="19" t="s">
        <v>904</v>
      </c>
      <c r="E200" s="19" t="s">
        <v>903</v>
      </c>
      <c r="F200" s="19" t="s">
        <v>903</v>
      </c>
      <c r="G200" s="19" t="s">
        <v>903</v>
      </c>
      <c r="H200" s="19" t="s">
        <v>906</v>
      </c>
      <c r="I200" s="19" t="s">
        <v>932</v>
      </c>
      <c r="J200" s="19" t="s">
        <v>932</v>
      </c>
      <c r="K200" s="19">
        <f>COUNTIF(Table134[[#This Row],[Meets criteria 1a based on the Small Area Income and Poverty Estimates data?]:[Meets criteria 7 based on being in census tract with overall MiEJScreen score at 75th percentile or more?]],"yes")</f>
        <v>0</v>
      </c>
      <c r="L200" s="19">
        <f>IF(J200="yes","90",IF(Table134[[#This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01" spans="1:12" s="20" customFormat="1" ht="27" customHeight="1" x14ac:dyDescent="0.25">
      <c r="A201" s="19">
        <v>2600207</v>
      </c>
      <c r="B201" s="22" t="s">
        <v>199</v>
      </c>
      <c r="C201" s="19">
        <v>41918</v>
      </c>
      <c r="D201" s="19" t="s">
        <v>904</v>
      </c>
      <c r="E201" s="19" t="s">
        <v>903</v>
      </c>
      <c r="F201" s="19" t="s">
        <v>903</v>
      </c>
      <c r="G201" s="19" t="s">
        <v>903</v>
      </c>
      <c r="H201" s="19" t="s">
        <v>906</v>
      </c>
      <c r="I201" s="19" t="s">
        <v>932</v>
      </c>
      <c r="J201" s="19" t="s">
        <v>932</v>
      </c>
      <c r="K201" s="19">
        <f>COUNTIF(Table134[[#This Row],[Meets criteria 1a based on the Small Area Income and Poverty Estimates data?]:[Meets criteria 7 based on being in census tract with overall MiEJScreen score at 75th percentile or more?]],"yes")</f>
        <v>0</v>
      </c>
      <c r="L201" s="19">
        <f>IF(J201="yes","90",IF(Table134[[#This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02" spans="1:12" s="20" customFormat="1" ht="27" customHeight="1" x14ac:dyDescent="0.25">
      <c r="A202" s="19">
        <v>2600295</v>
      </c>
      <c r="B202" s="22" t="s">
        <v>200</v>
      </c>
      <c r="C202" s="19">
        <v>63921</v>
      </c>
      <c r="D202" s="19" t="s">
        <v>904</v>
      </c>
      <c r="E202" s="19" t="s">
        <v>903</v>
      </c>
      <c r="F202" s="19" t="s">
        <v>903</v>
      </c>
      <c r="G202" s="19" t="s">
        <v>903</v>
      </c>
      <c r="H202" s="19" t="s">
        <v>906</v>
      </c>
      <c r="I202" s="19" t="s">
        <v>932</v>
      </c>
      <c r="J202" s="19" t="s">
        <v>932</v>
      </c>
      <c r="K202" s="19">
        <f>COUNTIF(Table134[[#This Row],[Meets criteria 1a based on the Small Area Income and Poverty Estimates data?]:[Meets criteria 7 based on being in census tract with overall MiEJScreen score at 75th percentile or more?]],"yes")</f>
        <v>0</v>
      </c>
      <c r="L202" s="19">
        <f>IF(J202="yes","90",IF(Table134[[#This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03" spans="1:12" s="20" customFormat="1" ht="27" customHeight="1" x14ac:dyDescent="0.25">
      <c r="A203" s="19">
        <v>2600016</v>
      </c>
      <c r="B203" s="22" t="s">
        <v>201</v>
      </c>
      <c r="C203" s="19">
        <v>82230</v>
      </c>
      <c r="D203" s="19" t="s">
        <v>902</v>
      </c>
      <c r="E203" s="19" t="s">
        <v>902</v>
      </c>
      <c r="F203" s="19" t="s">
        <v>903</v>
      </c>
      <c r="G203" s="19" t="s">
        <v>903</v>
      </c>
      <c r="H203" s="19" t="s">
        <v>903</v>
      </c>
      <c r="I203" s="19" t="s">
        <v>902</v>
      </c>
      <c r="J203" s="19" t="s">
        <v>902</v>
      </c>
      <c r="K203" s="19">
        <f>COUNTIF(Table134[[#This Row],[Meets criteria 1a based on the Small Area Income and Poverty Estimates data?]:[Meets criteria 7 based on being in census tract with overall MiEJScreen score at 75th percentile or more?]],"yes")</f>
        <v>4</v>
      </c>
      <c r="L203" s="19" t="str">
        <f>IF(J203="yes","90",IF(Table134[[#This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04" spans="1:12" s="20" customFormat="1" ht="27" customHeight="1" x14ac:dyDescent="0.25">
      <c r="A204" s="19">
        <v>2600150</v>
      </c>
      <c r="B204" s="22" t="s">
        <v>202</v>
      </c>
      <c r="C204" s="19">
        <v>41916</v>
      </c>
      <c r="D204" s="19" t="s">
        <v>904</v>
      </c>
      <c r="E204" s="19" t="s">
        <v>903</v>
      </c>
      <c r="F204" s="19" t="s">
        <v>903</v>
      </c>
      <c r="G204" s="19" t="s">
        <v>903</v>
      </c>
      <c r="H204" s="19" t="s">
        <v>906</v>
      </c>
      <c r="I204" s="19" t="s">
        <v>932</v>
      </c>
      <c r="J204" s="19" t="s">
        <v>932</v>
      </c>
      <c r="K204" s="19">
        <f>COUNTIF(Table134[[#This Row],[Meets criteria 1a based on the Small Area Income and Poverty Estimates data?]:[Meets criteria 7 based on being in census tract with overall MiEJScreen score at 75th percentile or more?]],"yes")</f>
        <v>0</v>
      </c>
      <c r="L204" s="19">
        <f>IF(J204="yes","90",IF(Table134[[#This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05" spans="1:12" s="20" customFormat="1" ht="27" customHeight="1" x14ac:dyDescent="0.25">
      <c r="A205" s="19">
        <v>2600186</v>
      </c>
      <c r="B205" s="22" t="s">
        <v>203</v>
      </c>
      <c r="C205" s="19">
        <v>54901</v>
      </c>
      <c r="D205" s="19" t="s">
        <v>904</v>
      </c>
      <c r="E205" s="19" t="s">
        <v>903</v>
      </c>
      <c r="F205" s="19" t="s">
        <v>903</v>
      </c>
      <c r="G205" s="19" t="s">
        <v>903</v>
      </c>
      <c r="H205" s="19" t="s">
        <v>906</v>
      </c>
      <c r="I205" s="19" t="s">
        <v>932</v>
      </c>
      <c r="J205" s="19" t="s">
        <v>932</v>
      </c>
      <c r="K205" s="19">
        <f>COUNTIF(Table134[[#This Row],[Meets criteria 1a based on the Small Area Income and Poverty Estimates data?]:[Meets criteria 7 based on being in census tract with overall MiEJScreen score at 75th percentile or more?]],"yes")</f>
        <v>0</v>
      </c>
      <c r="L205" s="19">
        <f>IF(J205="yes","90",IF(Table134[[#This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06" spans="1:12" s="20" customFormat="1" ht="27" customHeight="1" x14ac:dyDescent="0.25">
      <c r="A206" s="19">
        <v>2611140</v>
      </c>
      <c r="B206" s="22" t="s">
        <v>204</v>
      </c>
      <c r="C206" s="19">
        <v>76080</v>
      </c>
      <c r="D206" s="19" t="s">
        <v>902</v>
      </c>
      <c r="E206" s="19" t="s">
        <v>902</v>
      </c>
      <c r="F206" s="19" t="s">
        <v>903</v>
      </c>
      <c r="G206" s="19" t="s">
        <v>903</v>
      </c>
      <c r="H206" s="19" t="s">
        <v>906</v>
      </c>
      <c r="I206" s="19" t="s">
        <v>902</v>
      </c>
      <c r="J206" s="19" t="s">
        <v>903</v>
      </c>
      <c r="K206" s="19">
        <f>COUNTIF(Table134[[#This Row],[Meets criteria 1a based on the Small Area Income and Poverty Estimates data?]:[Meets criteria 7 based on being in census tract with overall MiEJScreen score at 75th percentile or more?]],"yes")</f>
        <v>3</v>
      </c>
      <c r="L206" s="19">
        <f>IF(J206="yes","90",IF(Table134[[#This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207" spans="1:12" s="20" customFormat="1" ht="27" customHeight="1" x14ac:dyDescent="0.25">
      <c r="A207" s="19">
        <v>2600088</v>
      </c>
      <c r="B207" s="22" t="s">
        <v>205</v>
      </c>
      <c r="C207" s="19">
        <v>38901</v>
      </c>
      <c r="D207" s="19" t="s">
        <v>904</v>
      </c>
      <c r="E207" s="19" t="s">
        <v>903</v>
      </c>
      <c r="F207" s="19" t="s">
        <v>903</v>
      </c>
      <c r="G207" s="19" t="s">
        <v>903</v>
      </c>
      <c r="H207" s="19" t="s">
        <v>906</v>
      </c>
      <c r="I207" s="19" t="s">
        <v>932</v>
      </c>
      <c r="J207" s="19" t="s">
        <v>932</v>
      </c>
      <c r="K207" s="19">
        <f>COUNTIF(Table134[[#This Row],[Meets criteria 1a based on the Small Area Income and Poverty Estimates data?]:[Meets criteria 7 based on being in census tract with overall MiEJScreen score at 75th percentile or more?]],"yes")</f>
        <v>0</v>
      </c>
      <c r="L207" s="19">
        <f>IF(J207="yes","90",IF(Table134[[#This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08" spans="1:12" s="20" customFormat="1" ht="27" customHeight="1" x14ac:dyDescent="0.25">
      <c r="A208" s="19">
        <v>2611400</v>
      </c>
      <c r="B208" s="22" t="s">
        <v>206</v>
      </c>
      <c r="C208" s="19">
        <v>33040</v>
      </c>
      <c r="D208" s="19" t="s">
        <v>903</v>
      </c>
      <c r="E208" s="19" t="s">
        <v>903</v>
      </c>
      <c r="F208" s="19" t="s">
        <v>902</v>
      </c>
      <c r="G208" s="19" t="s">
        <v>903</v>
      </c>
      <c r="H208" s="19" t="s">
        <v>903</v>
      </c>
      <c r="I208" s="19" t="s">
        <v>903</v>
      </c>
      <c r="J208" s="19" t="s">
        <v>903</v>
      </c>
      <c r="K208" s="19">
        <f>COUNTIF(Table134[[#This Row],[Meets criteria 1a based on the Small Area Income and Poverty Estimates data?]:[Meets criteria 7 based on being in census tract with overall MiEJScreen score at 75th percentile or more?]],"yes")</f>
        <v>1</v>
      </c>
      <c r="L208" s="19">
        <f>IF(J208="yes","90",IF(Table134[[#This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09" spans="1:12" s="20" customFormat="1" ht="27" customHeight="1" x14ac:dyDescent="0.25">
      <c r="A209" s="19">
        <v>2600234</v>
      </c>
      <c r="B209" s="22" t="s">
        <v>207</v>
      </c>
      <c r="C209" s="19">
        <v>82947</v>
      </c>
      <c r="D209" s="19" t="s">
        <v>904</v>
      </c>
      <c r="E209" s="19" t="s">
        <v>903</v>
      </c>
      <c r="F209" s="19" t="s">
        <v>903</v>
      </c>
      <c r="G209" s="19" t="s">
        <v>903</v>
      </c>
      <c r="H209" s="19" t="s">
        <v>906</v>
      </c>
      <c r="I209" s="19" t="s">
        <v>932</v>
      </c>
      <c r="J209" s="19" t="s">
        <v>932</v>
      </c>
      <c r="K209" s="19">
        <f>COUNTIF(Table134[[#This Row],[Meets criteria 1a based on the Small Area Income and Poverty Estimates data?]:[Meets criteria 7 based on being in census tract with overall MiEJScreen score at 75th percentile or more?]],"yes")</f>
        <v>0</v>
      </c>
      <c r="L209" s="19">
        <f>IF(J209="yes","90",IF(Table134[[#This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10" spans="1:12" s="20" customFormat="1" ht="27" customHeight="1" x14ac:dyDescent="0.25">
      <c r="A210" s="19">
        <v>2600333</v>
      </c>
      <c r="B210" s="22" t="s">
        <v>208</v>
      </c>
      <c r="C210" s="19">
        <v>82994</v>
      </c>
      <c r="D210" s="19" t="s">
        <v>904</v>
      </c>
      <c r="E210" s="19" t="s">
        <v>903</v>
      </c>
      <c r="F210" s="19" t="s">
        <v>903</v>
      </c>
      <c r="G210" s="19" t="s">
        <v>903</v>
      </c>
      <c r="H210" s="19" t="s">
        <v>906</v>
      </c>
      <c r="I210" s="19" t="s">
        <v>932</v>
      </c>
      <c r="J210" s="19" t="s">
        <v>932</v>
      </c>
      <c r="K210" s="19">
        <f>COUNTIF(Table134[[#This Row],[Meets criteria 1a based on the Small Area Income and Poverty Estimates data?]:[Meets criteria 7 based on being in census tract with overall MiEJScreen score at 75th percentile or more?]],"yes")</f>
        <v>0</v>
      </c>
      <c r="L210" s="19">
        <f>IF(J210="yes","90",IF(Table134[[#This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11" spans="1:12" s="20" customFormat="1" ht="27" customHeight="1" x14ac:dyDescent="0.25">
      <c r="A211" s="19">
        <v>2611430</v>
      </c>
      <c r="B211" s="22" t="s">
        <v>209</v>
      </c>
      <c r="C211" s="19">
        <v>25140</v>
      </c>
      <c r="D211" s="19" t="s">
        <v>903</v>
      </c>
      <c r="E211" s="19" t="s">
        <v>902</v>
      </c>
      <c r="F211" s="19" t="s">
        <v>903</v>
      </c>
      <c r="G211" s="19" t="s">
        <v>903</v>
      </c>
      <c r="H211" s="19" t="s">
        <v>906</v>
      </c>
      <c r="I211" s="19" t="s">
        <v>903</v>
      </c>
      <c r="J211" s="19" t="s">
        <v>903</v>
      </c>
      <c r="K211" s="19">
        <f>COUNTIF(Table134[[#This Row],[Meets criteria 1a based on the Small Area Income and Poverty Estimates data?]:[Meets criteria 7 based on being in census tract with overall MiEJScreen score at 75th percentile or more?]],"yes")</f>
        <v>1</v>
      </c>
      <c r="L211" s="19">
        <f>IF(J211="yes","90",IF(Table134[[#This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12" spans="1:12" s="20" customFormat="1" ht="27" customHeight="1" x14ac:dyDescent="0.25">
      <c r="A212" s="19">
        <v>2600173</v>
      </c>
      <c r="B212" s="22" t="s">
        <v>898</v>
      </c>
      <c r="C212" s="19">
        <v>82928</v>
      </c>
      <c r="D212" s="19" t="s">
        <v>904</v>
      </c>
      <c r="E212" s="19" t="s">
        <v>907</v>
      </c>
      <c r="F212" s="19" t="s">
        <v>903</v>
      </c>
      <c r="G212" s="19" t="s">
        <v>903</v>
      </c>
      <c r="H212" s="19" t="s">
        <v>906</v>
      </c>
      <c r="I212" s="19" t="s">
        <v>932</v>
      </c>
      <c r="J212" s="19" t="s">
        <v>932</v>
      </c>
      <c r="K212" s="19">
        <f>COUNTIF(Table134[[#This Row],[Meets criteria 1a based on the Small Area Income and Poverty Estimates data?]:[Meets criteria 7 based on being in census tract with overall MiEJScreen score at 75th percentile or more?]],"yes")</f>
        <v>0</v>
      </c>
      <c r="L212" s="19">
        <f>IF(J212="yes","90",IF(Table134[[#This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13" spans="1:12" s="20" customFormat="1" ht="27" customHeight="1" x14ac:dyDescent="0.25">
      <c r="A213" s="19">
        <v>2611600</v>
      </c>
      <c r="B213" s="22" t="s">
        <v>210</v>
      </c>
      <c r="C213" s="19">
        <v>82030</v>
      </c>
      <c r="D213" s="19" t="s">
        <v>902</v>
      </c>
      <c r="E213" s="19" t="s">
        <v>902</v>
      </c>
      <c r="F213" s="19" t="s">
        <v>903</v>
      </c>
      <c r="G213" s="19" t="s">
        <v>903</v>
      </c>
      <c r="H213" s="19" t="s">
        <v>903</v>
      </c>
      <c r="I213" s="19" t="s">
        <v>902</v>
      </c>
      <c r="J213" s="19" t="s">
        <v>902</v>
      </c>
      <c r="K213" s="19">
        <f>COUNTIF(Table134[[#This Row],[Meets criteria 1a based on the Small Area Income and Poverty Estimates data?]:[Meets criteria 7 based on being in census tract with overall MiEJScreen score at 75th percentile or more?]],"yes")</f>
        <v>4</v>
      </c>
      <c r="L213" s="19" t="str">
        <f>IF(J213="yes","90",IF(Table134[[#This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14" spans="1:12" s="20" customFormat="1" ht="27" customHeight="1" x14ac:dyDescent="0.25">
      <c r="A214" s="19">
        <v>2611610</v>
      </c>
      <c r="B214" s="22" t="s">
        <v>211</v>
      </c>
      <c r="C214" s="19">
        <v>82040</v>
      </c>
      <c r="D214" s="19" t="s">
        <v>902</v>
      </c>
      <c r="E214" s="19" t="s">
        <v>902</v>
      </c>
      <c r="F214" s="19" t="s">
        <v>903</v>
      </c>
      <c r="G214" s="19" t="s">
        <v>903</v>
      </c>
      <c r="H214" s="19" t="s">
        <v>903</v>
      </c>
      <c r="I214" s="19" t="s">
        <v>902</v>
      </c>
      <c r="J214" s="19" t="s">
        <v>902</v>
      </c>
      <c r="K214" s="19">
        <f>COUNTIF(Table134[[#This Row],[Meets criteria 1a based on the Small Area Income and Poverty Estimates data?]:[Meets criteria 7 based on being in census tract with overall MiEJScreen score at 75th percentile or more?]],"yes")</f>
        <v>4</v>
      </c>
      <c r="L214" s="19" t="str">
        <f>IF(J214="yes","90",IF(Table134[[#This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15" spans="1:12" s="20" customFormat="1" ht="27" customHeight="1" x14ac:dyDescent="0.25">
      <c r="A215" s="19">
        <v>2611670</v>
      </c>
      <c r="B215" s="22" t="s">
        <v>212</v>
      </c>
      <c r="C215" s="19">
        <v>80050</v>
      </c>
      <c r="D215" s="19" t="s">
        <v>902</v>
      </c>
      <c r="E215" s="19" t="s">
        <v>903</v>
      </c>
      <c r="F215" s="19" t="s">
        <v>902</v>
      </c>
      <c r="G215" s="19" t="s">
        <v>903</v>
      </c>
      <c r="H215" s="19" t="s">
        <v>903</v>
      </c>
      <c r="I215" s="19" t="s">
        <v>903</v>
      </c>
      <c r="J215" s="19" t="s">
        <v>903</v>
      </c>
      <c r="K215" s="19">
        <f>COUNTIF(Table134[[#This Row],[Meets criteria 1a based on the Small Area Income and Poverty Estimates data?]:[Meets criteria 7 based on being in census tract with overall MiEJScreen score at 75th percentile or more?]],"yes")</f>
        <v>2</v>
      </c>
      <c r="L215" s="19">
        <f>IF(J215="yes","90",IF(Table134[[#This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16" spans="1:12" s="20" customFormat="1" ht="27" customHeight="1" x14ac:dyDescent="0.25">
      <c r="A216" s="19">
        <v>2611700</v>
      </c>
      <c r="B216" s="22" t="s">
        <v>213</v>
      </c>
      <c r="C216" s="19">
        <v>76090</v>
      </c>
      <c r="D216" s="19" t="s">
        <v>902</v>
      </c>
      <c r="E216" s="19" t="s">
        <v>903</v>
      </c>
      <c r="F216" s="19" t="s">
        <v>902</v>
      </c>
      <c r="G216" s="19" t="s">
        <v>903</v>
      </c>
      <c r="H216" s="19" t="s">
        <v>903</v>
      </c>
      <c r="I216" s="19" t="s">
        <v>903</v>
      </c>
      <c r="J216" s="19" t="s">
        <v>903</v>
      </c>
      <c r="K216" s="19">
        <f>COUNTIF(Table134[[#This Row],[Meets criteria 1a based on the Small Area Income and Poverty Estimates data?]:[Meets criteria 7 based on being in census tract with overall MiEJScreen score at 75th percentile or more?]],"yes")</f>
        <v>2</v>
      </c>
      <c r="L216" s="19">
        <f>IF(J216="yes","90",IF(Table134[[#This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17" spans="1:12" s="20" customFormat="1" ht="27" customHeight="1" x14ac:dyDescent="0.25">
      <c r="A217" s="19">
        <v>2680340</v>
      </c>
      <c r="B217" s="22" t="s">
        <v>214</v>
      </c>
      <c r="C217" s="19">
        <v>21000</v>
      </c>
      <c r="D217" s="19" t="s">
        <v>904</v>
      </c>
      <c r="E217" s="19" t="s">
        <v>903</v>
      </c>
      <c r="F217" s="19" t="s">
        <v>903</v>
      </c>
      <c r="G217" s="19" t="s">
        <v>903</v>
      </c>
      <c r="H217" s="19" t="s">
        <v>906</v>
      </c>
      <c r="I217" s="19" t="s">
        <v>932</v>
      </c>
      <c r="J217" s="19" t="s">
        <v>932</v>
      </c>
      <c r="K217" s="19">
        <f>COUNTIF(Table134[[#This Row],[Meets criteria 1a based on the Small Area Income and Poverty Estimates data?]:[Meets criteria 7 based on being in census tract with overall MiEJScreen score at 75th percentile or more?]],"yes")</f>
        <v>0</v>
      </c>
      <c r="L217" s="19">
        <f>IF(J217="yes","90",IF(Table134[[#This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18" spans="1:12" s="20" customFormat="1" ht="27" customHeight="1" x14ac:dyDescent="0.25">
      <c r="A218" s="19">
        <v>2611910</v>
      </c>
      <c r="B218" s="22" t="s">
        <v>215</v>
      </c>
      <c r="C218" s="19">
        <v>8010</v>
      </c>
      <c r="D218" s="19" t="s">
        <v>903</v>
      </c>
      <c r="E218" s="19" t="s">
        <v>903</v>
      </c>
      <c r="F218" s="19" t="s">
        <v>902</v>
      </c>
      <c r="G218" s="19" t="s">
        <v>903</v>
      </c>
      <c r="H218" s="19" t="s">
        <v>903</v>
      </c>
      <c r="I218" s="19" t="s">
        <v>903</v>
      </c>
      <c r="J218" s="19" t="s">
        <v>903</v>
      </c>
      <c r="K218" s="19">
        <f>COUNTIF(Table134[[#This Row],[Meets criteria 1a based on the Small Area Income and Poverty Estimates data?]:[Meets criteria 7 based on being in census tract with overall MiEJScreen score at 75th percentile or more?]],"yes")</f>
        <v>1</v>
      </c>
      <c r="L218" s="19">
        <f>IF(J218="yes","90",IF(Table134[[#This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19" spans="1:12" s="20" customFormat="1" ht="27" customHeight="1" x14ac:dyDescent="0.25">
      <c r="A219" s="19">
        <v>2611970</v>
      </c>
      <c r="B219" s="22" t="s">
        <v>216</v>
      </c>
      <c r="C219" s="19">
        <v>17050</v>
      </c>
      <c r="D219" s="19" t="s">
        <v>902</v>
      </c>
      <c r="E219" s="19" t="s">
        <v>903</v>
      </c>
      <c r="F219" s="19" t="s">
        <v>902</v>
      </c>
      <c r="G219" s="19" t="s">
        <v>903</v>
      </c>
      <c r="H219" s="19" t="s">
        <v>903</v>
      </c>
      <c r="I219" s="19" t="s">
        <v>903</v>
      </c>
      <c r="J219" s="19" t="s">
        <v>903</v>
      </c>
      <c r="K219" s="19">
        <f>COUNTIF(Table134[[#This Row],[Meets criteria 1a based on the Small Area Income and Poverty Estimates data?]:[Meets criteria 7 based on being in census tract with overall MiEJScreen score at 75th percentile or more?]],"yes")</f>
        <v>2</v>
      </c>
      <c r="L219" s="19">
        <f>IF(J219="yes","90",IF(Table134[[#This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20" spans="1:12" s="20" customFormat="1" ht="27" customHeight="1" x14ac:dyDescent="0.25">
      <c r="A220" s="19">
        <v>2600980</v>
      </c>
      <c r="B220" s="22" t="s">
        <v>217</v>
      </c>
      <c r="C220" s="19">
        <v>17903</v>
      </c>
      <c r="D220" s="19" t="s">
        <v>904</v>
      </c>
      <c r="E220" s="19" t="s">
        <v>903</v>
      </c>
      <c r="F220" s="19" t="s">
        <v>902</v>
      </c>
      <c r="G220" s="19" t="s">
        <v>903</v>
      </c>
      <c r="H220" s="19" t="s">
        <v>903</v>
      </c>
      <c r="I220" s="19" t="s">
        <v>932</v>
      </c>
      <c r="J220" s="19" t="s">
        <v>932</v>
      </c>
      <c r="K220" s="19">
        <f>COUNTIF(Table134[[#This Row],[Meets criteria 1a based on the Small Area Income and Poverty Estimates data?]:[Meets criteria 7 based on being in census tract with overall MiEJScreen score at 75th percentile or more?]],"yes")</f>
        <v>1</v>
      </c>
      <c r="L220" s="19">
        <f>IF(J220="yes","90",IF(Table134[[#This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21" spans="1:12" s="20" customFormat="1" ht="27" customHeight="1" x14ac:dyDescent="0.25">
      <c r="A221" s="19">
        <v>2600174</v>
      </c>
      <c r="B221" s="22" t="s">
        <v>218</v>
      </c>
      <c r="C221" s="19">
        <v>82929</v>
      </c>
      <c r="D221" s="19" t="s">
        <v>904</v>
      </c>
      <c r="E221" s="19" t="s">
        <v>903</v>
      </c>
      <c r="F221" s="19" t="s">
        <v>903</v>
      </c>
      <c r="G221" s="19" t="s">
        <v>903</v>
      </c>
      <c r="H221" s="19" t="s">
        <v>906</v>
      </c>
      <c r="I221" s="19" t="s">
        <v>932</v>
      </c>
      <c r="J221" s="19" t="s">
        <v>932</v>
      </c>
      <c r="K221" s="19">
        <f>COUNTIF(Table134[[#This Row],[Meets criteria 1a based on the Small Area Income and Poverty Estimates data?]:[Meets criteria 7 based on being in census tract with overall MiEJScreen score at 75th percentile or more?]],"yes")</f>
        <v>0</v>
      </c>
      <c r="L221" s="19">
        <f>IF(J221="yes","90",IF(Table134[[#This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22" spans="1:12" s="20" customFormat="1" ht="27" customHeight="1" x14ac:dyDescent="0.25">
      <c r="A222" s="19">
        <v>2601048</v>
      </c>
      <c r="B222" s="22" t="s">
        <v>219</v>
      </c>
      <c r="C222" s="19">
        <v>82700</v>
      </c>
      <c r="D222" s="19" t="s">
        <v>904</v>
      </c>
      <c r="E222" s="19" t="s">
        <v>903</v>
      </c>
      <c r="F222" s="19" t="s">
        <v>903</v>
      </c>
      <c r="G222" s="19" t="s">
        <v>903</v>
      </c>
      <c r="H222" s="19" t="s">
        <v>906</v>
      </c>
      <c r="I222" s="19" t="s">
        <v>932</v>
      </c>
      <c r="J222" s="19" t="s">
        <v>932</v>
      </c>
      <c r="K222" s="19">
        <f>COUNTIF(Table134[[#This Row],[Meets criteria 1a based on the Small Area Income and Poverty Estimates data?]:[Meets criteria 7 based on being in census tract with overall MiEJScreen score at 75th percentile or more?]],"yes")</f>
        <v>0</v>
      </c>
      <c r="L222" s="19">
        <f>IF(J222="yes","90",IF(Table134[[#This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23" spans="1:12" s="20" customFormat="1" ht="27" customHeight="1" x14ac:dyDescent="0.25">
      <c r="A223" s="19">
        <v>2600170</v>
      </c>
      <c r="B223" s="22" t="s">
        <v>220</v>
      </c>
      <c r="C223" s="19">
        <v>82925</v>
      </c>
      <c r="D223" s="19" t="s">
        <v>904</v>
      </c>
      <c r="E223" s="19" t="s">
        <v>903</v>
      </c>
      <c r="F223" s="19" t="s">
        <v>903</v>
      </c>
      <c r="G223" s="19" t="s">
        <v>903</v>
      </c>
      <c r="H223" s="19" t="s">
        <v>906</v>
      </c>
      <c r="I223" s="19" t="s">
        <v>932</v>
      </c>
      <c r="J223" s="19" t="s">
        <v>932</v>
      </c>
      <c r="K223" s="19">
        <f>COUNTIF(Table134[[#This Row],[Meets criteria 1a based on the Small Area Income and Poverty Estimates data?]:[Meets criteria 7 based on being in census tract with overall MiEJScreen score at 75th percentile or more?]],"yes")</f>
        <v>0</v>
      </c>
      <c r="L223" s="19">
        <f>IF(J223="yes","90",IF(Table134[[#This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24" spans="1:12" s="20" customFormat="1" ht="27" customHeight="1" x14ac:dyDescent="0.25">
      <c r="A224" s="19">
        <v>2600232</v>
      </c>
      <c r="B224" s="22" t="s">
        <v>221</v>
      </c>
      <c r="C224" s="19">
        <v>82945</v>
      </c>
      <c r="D224" s="19" t="s">
        <v>904</v>
      </c>
      <c r="E224" s="19" t="s">
        <v>903</v>
      </c>
      <c r="F224" s="19" t="s">
        <v>903</v>
      </c>
      <c r="G224" s="19" t="s">
        <v>903</v>
      </c>
      <c r="H224" s="19" t="s">
        <v>906</v>
      </c>
      <c r="I224" s="19" t="s">
        <v>932</v>
      </c>
      <c r="J224" s="19" t="s">
        <v>932</v>
      </c>
      <c r="K224" s="19">
        <f>COUNTIF(Table134[[#This Row],[Meets criteria 1a based on the Small Area Income and Poverty Estimates data?]:[Meets criteria 7 based on being in census tract with overall MiEJScreen score at 75th percentile or more?]],"yes")</f>
        <v>0</v>
      </c>
      <c r="L224" s="19">
        <f>IF(J224="yes","90",IF(Table134[[#This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25" spans="1:12" s="20" customFormat="1" ht="27" customHeight="1" x14ac:dyDescent="0.25">
      <c r="A225" s="19">
        <v>2600302</v>
      </c>
      <c r="B225" s="22" t="s">
        <v>222</v>
      </c>
      <c r="C225" s="19">
        <v>82979</v>
      </c>
      <c r="D225" s="19" t="s">
        <v>904</v>
      </c>
      <c r="E225" s="19" t="s">
        <v>903</v>
      </c>
      <c r="F225" s="19" t="s">
        <v>903</v>
      </c>
      <c r="G225" s="19" t="s">
        <v>903</v>
      </c>
      <c r="H225" s="19" t="s">
        <v>906</v>
      </c>
      <c r="I225" s="19" t="s">
        <v>932</v>
      </c>
      <c r="J225" s="19" t="s">
        <v>932</v>
      </c>
      <c r="K225" s="19">
        <f>COUNTIF(Table134[[#This Row],[Meets criteria 1a based on the Small Area Income and Poverty Estimates data?]:[Meets criteria 7 based on being in census tract with overall MiEJScreen score at 75th percentile or more?]],"yes")</f>
        <v>0</v>
      </c>
      <c r="L225" s="19">
        <f>IF(J225="yes","90",IF(Table134[[#This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26" spans="1:12" s="20" customFormat="1" ht="27" customHeight="1" x14ac:dyDescent="0.25">
      <c r="A226" s="19">
        <v>2601003</v>
      </c>
      <c r="B226" s="22" t="s">
        <v>223</v>
      </c>
      <c r="C226" s="19">
        <v>82739</v>
      </c>
      <c r="D226" s="19" t="s">
        <v>904</v>
      </c>
      <c r="E226" s="19" t="s">
        <v>903</v>
      </c>
      <c r="F226" s="19" t="s">
        <v>903</v>
      </c>
      <c r="G226" s="19" t="s">
        <v>903</v>
      </c>
      <c r="H226" s="19" t="s">
        <v>906</v>
      </c>
      <c r="I226" s="19" t="s">
        <v>932</v>
      </c>
      <c r="J226" s="19" t="s">
        <v>932</v>
      </c>
      <c r="K226" s="19">
        <f>COUNTIF(Table134[[#This Row],[Meets criteria 1a based on the Small Area Income and Poverty Estimates data?]:[Meets criteria 7 based on being in census tract with overall MiEJScreen score at 75th percentile or more?]],"yes")</f>
        <v>0</v>
      </c>
      <c r="L226" s="19">
        <f>IF(J226="yes","90",IF(Table134[[#This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27" spans="1:12" s="20" customFormat="1" ht="27" customHeight="1" x14ac:dyDescent="0.25">
      <c r="A227" s="19">
        <v>2600974</v>
      </c>
      <c r="B227" s="22" t="s">
        <v>224</v>
      </c>
      <c r="C227" s="19">
        <v>82722</v>
      </c>
      <c r="D227" s="19" t="s">
        <v>904</v>
      </c>
      <c r="E227" s="19" t="s">
        <v>903</v>
      </c>
      <c r="F227" s="19" t="s">
        <v>903</v>
      </c>
      <c r="G227" s="19" t="s">
        <v>903</v>
      </c>
      <c r="H227" s="19" t="s">
        <v>906</v>
      </c>
      <c r="I227" s="19" t="s">
        <v>932</v>
      </c>
      <c r="J227" s="19" t="s">
        <v>932</v>
      </c>
      <c r="K227" s="19">
        <f>COUNTIF(Table134[[#This Row],[Meets criteria 1a based on the Small Area Income and Poverty Estimates data?]:[Meets criteria 7 based on being in census tract with overall MiEJScreen score at 75th percentile or more?]],"yes")</f>
        <v>0</v>
      </c>
      <c r="L227" s="19">
        <f>IF(J227="yes","90",IF(Table134[[#This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28" spans="1:12" s="20" customFormat="1" ht="27" customHeight="1" x14ac:dyDescent="0.25">
      <c r="A228" s="19">
        <v>2600278</v>
      </c>
      <c r="B228" s="22" t="s">
        <v>225</v>
      </c>
      <c r="C228" s="19">
        <v>82974</v>
      </c>
      <c r="D228" s="19" t="s">
        <v>904</v>
      </c>
      <c r="E228" s="19" t="s">
        <v>903</v>
      </c>
      <c r="F228" s="19" t="s">
        <v>903</v>
      </c>
      <c r="G228" s="19" t="s">
        <v>903</v>
      </c>
      <c r="H228" s="19" t="s">
        <v>906</v>
      </c>
      <c r="I228" s="19" t="s">
        <v>932</v>
      </c>
      <c r="J228" s="19" t="s">
        <v>932</v>
      </c>
      <c r="K228" s="19">
        <f>COUNTIF(Table134[[#This Row],[Meets criteria 1a based on the Small Area Income and Poverty Estimates data?]:[Meets criteria 7 based on being in census tract with overall MiEJScreen score at 75th percentile or more?]],"yes")</f>
        <v>0</v>
      </c>
      <c r="L228" s="19">
        <f>IF(J228="yes","90",IF(Table134[[#This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29" spans="1:12" s="20" customFormat="1" ht="27" customHeight="1" x14ac:dyDescent="0.25">
      <c r="A229" s="19">
        <v>2600307</v>
      </c>
      <c r="B229" s="22" t="s">
        <v>226</v>
      </c>
      <c r="C229" s="19">
        <v>82985</v>
      </c>
      <c r="D229" s="19" t="s">
        <v>904</v>
      </c>
      <c r="E229" s="19" t="s">
        <v>903</v>
      </c>
      <c r="F229" s="19" t="s">
        <v>903</v>
      </c>
      <c r="G229" s="19" t="s">
        <v>903</v>
      </c>
      <c r="H229" s="19" t="s">
        <v>906</v>
      </c>
      <c r="I229" s="19" t="s">
        <v>932</v>
      </c>
      <c r="J229" s="19" t="s">
        <v>932</v>
      </c>
      <c r="K229" s="19">
        <f>COUNTIF(Table134[[#This Row],[Meets criteria 1a based on the Small Area Income and Poverty Estimates data?]:[Meets criteria 7 based on being in census tract with overall MiEJScreen score at 75th percentile or more?]],"yes")</f>
        <v>0</v>
      </c>
      <c r="L229" s="19">
        <f>IF(J229="yes","90",IF(Table134[[#This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30" spans="1:12" s="20" customFormat="1" ht="27" customHeight="1" x14ac:dyDescent="0.25">
      <c r="A230" s="19">
        <v>2601062</v>
      </c>
      <c r="B230" s="22" t="s">
        <v>227</v>
      </c>
      <c r="C230" s="19">
        <v>82704</v>
      </c>
      <c r="D230" s="19" t="s">
        <v>904</v>
      </c>
      <c r="E230" s="19" t="s">
        <v>903</v>
      </c>
      <c r="F230" s="19" t="s">
        <v>903</v>
      </c>
      <c r="G230" s="19" t="s">
        <v>903</v>
      </c>
      <c r="H230" s="19" t="s">
        <v>906</v>
      </c>
      <c r="I230" s="19" t="s">
        <v>932</v>
      </c>
      <c r="J230" s="19" t="s">
        <v>932</v>
      </c>
      <c r="K230" s="19">
        <f>COUNTIF(Table134[[#This Row],[Meets criteria 1a based on the Small Area Income and Poverty Estimates data?]:[Meets criteria 7 based on being in census tract with overall MiEJScreen score at 75th percentile or more?]],"yes")</f>
        <v>0</v>
      </c>
      <c r="L230" s="19">
        <f>IF(J230="yes","90",IF(Table134[[#This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31" spans="1:12" s="20" customFormat="1" ht="27" customHeight="1" x14ac:dyDescent="0.25">
      <c r="A231" s="19">
        <v>2601103</v>
      </c>
      <c r="B231" s="22" t="s">
        <v>228</v>
      </c>
      <c r="C231" s="19">
        <v>82015</v>
      </c>
      <c r="D231" s="19" t="s">
        <v>902</v>
      </c>
      <c r="E231" s="19" t="s">
        <v>903</v>
      </c>
      <c r="F231" s="19" t="s">
        <v>903</v>
      </c>
      <c r="G231" s="19" t="s">
        <v>903</v>
      </c>
      <c r="H231" s="19" t="s">
        <v>903</v>
      </c>
      <c r="I231" s="19" t="s">
        <v>902</v>
      </c>
      <c r="J231" s="19" t="s">
        <v>902</v>
      </c>
      <c r="K231" s="19">
        <f>COUNTIF(Table134[[#This Row],[Meets criteria 1a based on the Small Area Income and Poverty Estimates data?]:[Meets criteria 7 based on being in census tract with overall MiEJScreen score at 75th percentile or more?]],"yes")</f>
        <v>3</v>
      </c>
      <c r="L231" s="19" t="str">
        <f>IF(J231="yes","90",IF(Table134[[#This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32" spans="1:12" s="20" customFormat="1" ht="27" customHeight="1" x14ac:dyDescent="0.25">
      <c r="A232" s="19">
        <v>2600239</v>
      </c>
      <c r="B232" s="22" t="s">
        <v>229</v>
      </c>
      <c r="C232" s="19">
        <v>82953</v>
      </c>
      <c r="D232" s="19" t="s">
        <v>904</v>
      </c>
      <c r="E232" s="19" t="s">
        <v>903</v>
      </c>
      <c r="F232" s="19" t="s">
        <v>903</v>
      </c>
      <c r="G232" s="19" t="s">
        <v>903</v>
      </c>
      <c r="H232" s="19" t="s">
        <v>906</v>
      </c>
      <c r="I232" s="19" t="s">
        <v>932</v>
      </c>
      <c r="J232" s="19" t="s">
        <v>932</v>
      </c>
      <c r="K232" s="19">
        <f>COUNTIF(Table134[[#This Row],[Meets criteria 1a based on the Small Area Income and Poverty Estimates data?]:[Meets criteria 7 based on being in census tract with overall MiEJScreen score at 75th percentile or more?]],"yes")</f>
        <v>0</v>
      </c>
      <c r="L232" s="19">
        <f>IF(J232="yes","90",IF(Table134[[#This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33" spans="1:12" s="20" customFormat="1" ht="27" customHeight="1" x14ac:dyDescent="0.25">
      <c r="A233" s="19">
        <v>2611550</v>
      </c>
      <c r="B233" s="22" t="s">
        <v>230</v>
      </c>
      <c r="C233" s="19">
        <v>19010</v>
      </c>
      <c r="D233" s="19" t="s">
        <v>903</v>
      </c>
      <c r="E233" s="19" t="s">
        <v>903</v>
      </c>
      <c r="F233" s="19" t="s">
        <v>903</v>
      </c>
      <c r="G233" s="19" t="s">
        <v>903</v>
      </c>
      <c r="H233" s="19" t="s">
        <v>906</v>
      </c>
      <c r="I233" s="19" t="s">
        <v>903</v>
      </c>
      <c r="J233" s="19" t="s">
        <v>903</v>
      </c>
      <c r="K233" s="19">
        <f>COUNTIF(Table134[[#This Row],[Meets criteria 1a based on the Small Area Income and Poverty Estimates data?]:[Meets criteria 7 based on being in census tract with overall MiEJScreen score at 75th percentile or more?]],"yes")</f>
        <v>0</v>
      </c>
      <c r="L233" s="19">
        <f>IF(J233="yes","90",IF(Table134[[#This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34" spans="1:12" s="20" customFormat="1" ht="27" customHeight="1" x14ac:dyDescent="0.25">
      <c r="A234" s="19">
        <v>2612030</v>
      </c>
      <c r="B234" s="22" t="s">
        <v>231</v>
      </c>
      <c r="C234" s="19">
        <v>81050</v>
      </c>
      <c r="D234" s="19" t="s">
        <v>903</v>
      </c>
      <c r="E234" s="19" t="s">
        <v>903</v>
      </c>
      <c r="F234" s="19" t="s">
        <v>903</v>
      </c>
      <c r="G234" s="19" t="s">
        <v>903</v>
      </c>
      <c r="H234" s="19" t="s">
        <v>906</v>
      </c>
      <c r="I234" s="19" t="s">
        <v>902</v>
      </c>
      <c r="J234" s="19" t="s">
        <v>903</v>
      </c>
      <c r="K234" s="19">
        <f>COUNTIF(Table134[[#This Row],[Meets criteria 1a based on the Small Area Income and Poverty Estimates data?]:[Meets criteria 7 based on being in census tract with overall MiEJScreen score at 75th percentile or more?]],"yes")</f>
        <v>1</v>
      </c>
      <c r="L234" s="19">
        <f>IF(J234="yes","90",IF(Table134[[#This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35" spans="1:12" s="20" customFormat="1" ht="27" customHeight="1" x14ac:dyDescent="0.25">
      <c r="A235" s="19">
        <v>2680360</v>
      </c>
      <c r="B235" s="22" t="s">
        <v>232</v>
      </c>
      <c r="C235" s="19">
        <v>22000</v>
      </c>
      <c r="D235" s="19" t="s">
        <v>904</v>
      </c>
      <c r="E235" s="19" t="s">
        <v>903</v>
      </c>
      <c r="F235" s="19" t="s">
        <v>903</v>
      </c>
      <c r="G235" s="19" t="s">
        <v>903</v>
      </c>
      <c r="H235" s="19" t="s">
        <v>906</v>
      </c>
      <c r="I235" s="19" t="s">
        <v>932</v>
      </c>
      <c r="J235" s="19" t="s">
        <v>932</v>
      </c>
      <c r="K235" s="19">
        <f>COUNTIF(Table134[[#This Row],[Meets criteria 1a based on the Small Area Income and Poverty Estimates data?]:[Meets criteria 7 based on being in census tract with overall MiEJScreen score at 75th percentile or more?]],"yes")</f>
        <v>0</v>
      </c>
      <c r="L235" s="19">
        <f>IF(J235="yes","90",IF(Table134[[#This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36" spans="1:12" s="20" customFormat="1" ht="27" customHeight="1" x14ac:dyDescent="0.25">
      <c r="A236" s="19" t="s">
        <v>920</v>
      </c>
      <c r="B236" s="21" t="s">
        <v>892</v>
      </c>
      <c r="C236" s="19">
        <v>82763</v>
      </c>
      <c r="D236" s="19" t="s">
        <v>904</v>
      </c>
      <c r="E236" s="19" t="s">
        <v>902</v>
      </c>
      <c r="F236" s="19" t="s">
        <v>905</v>
      </c>
      <c r="G236" s="19" t="s">
        <v>903</v>
      </c>
      <c r="H236" s="19" t="s">
        <v>906</v>
      </c>
      <c r="I236" s="19" t="s">
        <v>932</v>
      </c>
      <c r="J236" s="19" t="s">
        <v>932</v>
      </c>
      <c r="K236" s="19">
        <f>COUNTIF(Table134[[#This Row],[Meets criteria 1a based on the Small Area Income and Poverty Estimates data?]:[Meets criteria 7 based on being in census tract with overall MiEJScreen score at 75th percentile or more?]],"yes")</f>
        <v>1</v>
      </c>
      <c r="L236" s="19">
        <f>IF(J236="yes","90",IF(Table134[[#This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37" spans="1:12" s="20" customFormat="1" ht="27" customHeight="1" x14ac:dyDescent="0.25">
      <c r="A237" s="19">
        <v>2601115</v>
      </c>
      <c r="B237" s="22" t="s">
        <v>233</v>
      </c>
      <c r="C237" s="19" t="s">
        <v>921</v>
      </c>
      <c r="D237" s="19" t="s">
        <v>904</v>
      </c>
      <c r="E237" s="19" t="s">
        <v>907</v>
      </c>
      <c r="F237" s="19" t="s">
        <v>903</v>
      </c>
      <c r="G237" s="19" t="s">
        <v>903</v>
      </c>
      <c r="H237" s="19" t="s">
        <v>906</v>
      </c>
      <c r="I237" s="19" t="s">
        <v>932</v>
      </c>
      <c r="J237" s="19" t="s">
        <v>932</v>
      </c>
      <c r="K237" s="19">
        <f>COUNTIF(Table134[[#This Row],[Meets criteria 1a based on the Small Area Income and Poverty Estimates data?]:[Meets criteria 7 based on being in census tract with overall MiEJScreen score at 75th percentile or more?]],"yes")</f>
        <v>0</v>
      </c>
      <c r="L237" s="19">
        <f>IF(J237="yes","90",IF(Table134[[#This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38" spans="1:12" s="20" customFormat="1" ht="27" customHeight="1" x14ac:dyDescent="0.25">
      <c r="A238" s="19">
        <v>2626940</v>
      </c>
      <c r="B238" s="22" t="s">
        <v>234</v>
      </c>
      <c r="C238" s="19">
        <v>31100</v>
      </c>
      <c r="D238" s="19" t="s">
        <v>903</v>
      </c>
      <c r="E238" s="19" t="s">
        <v>903</v>
      </c>
      <c r="F238" s="19" t="s">
        <v>903</v>
      </c>
      <c r="G238" s="19" t="s">
        <v>903</v>
      </c>
      <c r="H238" s="19" t="s">
        <v>906</v>
      </c>
      <c r="I238" s="19" t="s">
        <v>903</v>
      </c>
      <c r="J238" s="19" t="s">
        <v>903</v>
      </c>
      <c r="K238" s="19">
        <f>COUNTIF(Table134[[#This Row],[Meets criteria 1a based on the Small Area Income and Poverty Estimates data?]:[Meets criteria 7 based on being in census tract with overall MiEJScreen score at 75th percentile or more?]],"yes")</f>
        <v>0</v>
      </c>
      <c r="L238" s="19">
        <f>IF(J238="yes","90",IF(Table134[[#This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39" spans="1:12" s="20" customFormat="1" ht="27" customHeight="1" x14ac:dyDescent="0.25">
      <c r="A239" s="19">
        <v>2600175</v>
      </c>
      <c r="B239" s="22" t="s">
        <v>235</v>
      </c>
      <c r="C239" s="19">
        <v>82930</v>
      </c>
      <c r="D239" s="19" t="s">
        <v>904</v>
      </c>
      <c r="E239" s="19" t="s">
        <v>903</v>
      </c>
      <c r="F239" s="19" t="s">
        <v>903</v>
      </c>
      <c r="G239" s="19" t="s">
        <v>903</v>
      </c>
      <c r="H239" s="19" t="s">
        <v>906</v>
      </c>
      <c r="I239" s="19" t="s">
        <v>932</v>
      </c>
      <c r="J239" s="19" t="s">
        <v>932</v>
      </c>
      <c r="K239" s="19">
        <f>COUNTIF(Table134[[#This Row],[Meets criteria 1a based on the Small Area Income and Poverty Estimates data?]:[Meets criteria 7 based on being in census tract with overall MiEJScreen score at 75th percentile or more?]],"yes")</f>
        <v>0</v>
      </c>
      <c r="L239" s="19">
        <f>IF(J239="yes","90",IF(Table134[[#This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40" spans="1:12" s="20" customFormat="1" ht="27" customHeight="1" x14ac:dyDescent="0.25">
      <c r="A240" s="19">
        <v>2612150</v>
      </c>
      <c r="B240" s="22" t="s">
        <v>236</v>
      </c>
      <c r="C240" s="19">
        <v>14020</v>
      </c>
      <c r="D240" s="19" t="s">
        <v>902</v>
      </c>
      <c r="E240" s="19" t="s">
        <v>902</v>
      </c>
      <c r="F240" s="19" t="s">
        <v>903</v>
      </c>
      <c r="G240" s="19" t="s">
        <v>903</v>
      </c>
      <c r="H240" s="19" t="s">
        <v>906</v>
      </c>
      <c r="I240" s="19" t="s">
        <v>902</v>
      </c>
      <c r="J240" s="19" t="s">
        <v>903</v>
      </c>
      <c r="K240" s="19">
        <f>COUNTIF(Table134[[#This Row],[Meets criteria 1a based on the Small Area Income and Poverty Estimates data?]:[Meets criteria 7 based on being in census tract with overall MiEJScreen score at 75th percentile or more?]],"yes")</f>
        <v>3</v>
      </c>
      <c r="L240" s="19">
        <f>IF(J240="yes","90",IF(Table134[[#This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241" spans="1:12" s="20" customFormat="1" ht="27" customHeight="1" x14ac:dyDescent="0.25">
      <c r="A241" s="19">
        <v>2600215</v>
      </c>
      <c r="B241" s="22" t="s">
        <v>237</v>
      </c>
      <c r="C241" s="19">
        <v>63910</v>
      </c>
      <c r="D241" s="19" t="s">
        <v>904</v>
      </c>
      <c r="E241" s="19" t="s">
        <v>903</v>
      </c>
      <c r="F241" s="19" t="s">
        <v>903</v>
      </c>
      <c r="G241" s="19" t="s">
        <v>903</v>
      </c>
      <c r="H241" s="19" t="s">
        <v>906</v>
      </c>
      <c r="I241" s="19" t="s">
        <v>932</v>
      </c>
      <c r="J241" s="19" t="s">
        <v>932</v>
      </c>
      <c r="K241" s="19">
        <f>COUNTIF(Table134[[#This Row],[Meets criteria 1a based on the Small Area Income and Poverty Estimates data?]:[Meets criteria 7 based on being in census tract with overall MiEJScreen score at 75th percentile or more?]],"yes")</f>
        <v>0</v>
      </c>
      <c r="L241" s="19">
        <f>IF(J241="yes","90",IF(Table134[[#This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42" spans="1:12" s="20" customFormat="1" ht="27" customHeight="1" x14ac:dyDescent="0.25">
      <c r="A242" s="19">
        <v>2612240</v>
      </c>
      <c r="B242" s="22" t="s">
        <v>238</v>
      </c>
      <c r="C242" s="19">
        <v>44050</v>
      </c>
      <c r="D242" s="19" t="s">
        <v>903</v>
      </c>
      <c r="E242" s="19" t="s">
        <v>903</v>
      </c>
      <c r="F242" s="19" t="s">
        <v>902</v>
      </c>
      <c r="G242" s="19" t="s">
        <v>903</v>
      </c>
      <c r="H242" s="19" t="s">
        <v>903</v>
      </c>
      <c r="I242" s="19" t="s">
        <v>902</v>
      </c>
      <c r="J242" s="19" t="s">
        <v>903</v>
      </c>
      <c r="K242" s="19">
        <f>COUNTIF(Table134[[#This Row],[Meets criteria 1a based on the Small Area Income and Poverty Estimates data?]:[Meets criteria 7 based on being in census tract with overall MiEJScreen score at 75th percentile or more?]],"yes")</f>
        <v>2</v>
      </c>
      <c r="L242" s="19">
        <f>IF(J242="yes","90",IF(Table134[[#This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43" spans="1:12" s="20" customFormat="1" ht="27" customHeight="1" x14ac:dyDescent="0.25">
      <c r="A243" s="19">
        <v>2612300</v>
      </c>
      <c r="B243" s="22" t="s">
        <v>239</v>
      </c>
      <c r="C243" s="19">
        <v>58050</v>
      </c>
      <c r="D243" s="19" t="s">
        <v>903</v>
      </c>
      <c r="E243" s="19" t="s">
        <v>903</v>
      </c>
      <c r="F243" s="19" t="s">
        <v>903</v>
      </c>
      <c r="G243" s="19" t="s">
        <v>903</v>
      </c>
      <c r="H243" s="19" t="s">
        <v>906</v>
      </c>
      <c r="I243" s="19" t="s">
        <v>902</v>
      </c>
      <c r="J243" s="19" t="s">
        <v>903</v>
      </c>
      <c r="K243" s="19">
        <f>COUNTIF(Table134[[#This Row],[Meets criteria 1a based on the Small Area Income and Poverty Estimates data?]:[Meets criteria 7 based on being in census tract with overall MiEJScreen score at 75th percentile or more?]],"yes")</f>
        <v>1</v>
      </c>
      <c r="L243" s="19">
        <f>IF(J243="yes","90",IF(Table134[[#This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44" spans="1:12" s="20" customFormat="1" ht="27" customHeight="1" x14ac:dyDescent="0.25">
      <c r="A244" s="19">
        <v>2612330</v>
      </c>
      <c r="B244" s="22" t="s">
        <v>240</v>
      </c>
      <c r="C244" s="19">
        <v>78030</v>
      </c>
      <c r="D244" s="19" t="s">
        <v>903</v>
      </c>
      <c r="E244" s="19" t="s">
        <v>903</v>
      </c>
      <c r="F244" s="19" t="s">
        <v>903</v>
      </c>
      <c r="G244" s="19" t="s">
        <v>903</v>
      </c>
      <c r="H244" s="19" t="s">
        <v>906</v>
      </c>
      <c r="I244" s="19" t="s">
        <v>903</v>
      </c>
      <c r="J244" s="19" t="s">
        <v>903</v>
      </c>
      <c r="K244" s="19">
        <f>COUNTIF(Table134[[#This Row],[Meets criteria 1a based on the Small Area Income and Poverty Estimates data?]:[Meets criteria 7 based on being in census tract with overall MiEJScreen score at 75th percentile or more?]],"yes")</f>
        <v>0</v>
      </c>
      <c r="L244" s="19">
        <f>IF(J244="yes","90",IF(Table134[[#This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45" spans="1:12" s="20" customFormat="1" ht="27" customHeight="1" x14ac:dyDescent="0.25">
      <c r="A245" s="19">
        <v>2600159</v>
      </c>
      <c r="B245" s="22" t="s">
        <v>241</v>
      </c>
      <c r="C245" s="19">
        <v>70906</v>
      </c>
      <c r="D245" s="19" t="s">
        <v>904</v>
      </c>
      <c r="E245" s="19" t="s">
        <v>902</v>
      </c>
      <c r="F245" s="19" t="s">
        <v>903</v>
      </c>
      <c r="G245" s="19" t="s">
        <v>903</v>
      </c>
      <c r="H245" s="19" t="s">
        <v>906</v>
      </c>
      <c r="I245" s="19" t="s">
        <v>932</v>
      </c>
      <c r="J245" s="19" t="s">
        <v>932</v>
      </c>
      <c r="K245" s="19">
        <f>COUNTIF(Table134[[#This Row],[Meets criteria 1a based on the Small Area Income and Poverty Estimates data?]:[Meets criteria 7 based on being in census tract with overall MiEJScreen score at 75th percentile or more?]],"yes")</f>
        <v>1</v>
      </c>
      <c r="L245" s="19">
        <f>IF(J245="yes","90",IF(Table134[[#This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46" spans="1:12" s="20" customFormat="1" ht="27" customHeight="1" x14ac:dyDescent="0.25">
      <c r="A246" s="19">
        <v>2601083</v>
      </c>
      <c r="B246" s="22" t="s">
        <v>242</v>
      </c>
      <c r="C246" s="19">
        <v>25916</v>
      </c>
      <c r="D246" s="19" t="s">
        <v>904</v>
      </c>
      <c r="E246" s="19" t="s">
        <v>903</v>
      </c>
      <c r="F246" s="19" t="s">
        <v>903</v>
      </c>
      <c r="G246" s="19" t="s">
        <v>903</v>
      </c>
      <c r="H246" s="19" t="s">
        <v>906</v>
      </c>
      <c r="I246" s="19" t="s">
        <v>932</v>
      </c>
      <c r="J246" s="19" t="s">
        <v>932</v>
      </c>
      <c r="K246" s="19">
        <f>COUNTIF(Table134[[#This Row],[Meets criteria 1a based on the Small Area Income and Poverty Estimates data?]:[Meets criteria 7 based on being in census tract with overall MiEJScreen score at 75th percentile or more?]],"yes")</f>
        <v>0</v>
      </c>
      <c r="L246" s="19">
        <f>IF(J246="yes","90",IF(Table134[[#This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47" spans="1:12" s="20" customFormat="1" ht="27" customHeight="1" x14ac:dyDescent="0.25">
      <c r="A247" s="19">
        <v>2600996</v>
      </c>
      <c r="B247" s="22" t="s">
        <v>243</v>
      </c>
      <c r="C247" s="19">
        <v>81910</v>
      </c>
      <c r="D247" s="19" t="s">
        <v>904</v>
      </c>
      <c r="E247" s="19" t="s">
        <v>903</v>
      </c>
      <c r="F247" s="19" t="s">
        <v>903</v>
      </c>
      <c r="G247" s="19" t="s">
        <v>903</v>
      </c>
      <c r="H247" s="19" t="s">
        <v>906</v>
      </c>
      <c r="I247" s="19" t="s">
        <v>932</v>
      </c>
      <c r="J247" s="19" t="s">
        <v>932</v>
      </c>
      <c r="K247" s="19">
        <f>COUNTIF(Table134[[#This Row],[Meets criteria 1a based on the Small Area Income and Poverty Estimates data?]:[Meets criteria 7 based on being in census tract with overall MiEJScreen score at 75th percentile or more?]],"yes")</f>
        <v>0</v>
      </c>
      <c r="L247" s="19">
        <f>IF(J247="yes","90",IF(Table134[[#This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48" spans="1:12" s="20" customFormat="1" ht="27" customHeight="1" x14ac:dyDescent="0.25">
      <c r="A248" s="19">
        <v>2612420</v>
      </c>
      <c r="B248" s="22" t="s">
        <v>244</v>
      </c>
      <c r="C248" s="19">
        <v>74050</v>
      </c>
      <c r="D248" s="19" t="s">
        <v>903</v>
      </c>
      <c r="E248" s="19" t="s">
        <v>903</v>
      </c>
      <c r="F248" s="19" t="s">
        <v>903</v>
      </c>
      <c r="G248" s="19" t="s">
        <v>903</v>
      </c>
      <c r="H248" s="19" t="s">
        <v>906</v>
      </c>
      <c r="I248" s="19" t="s">
        <v>902</v>
      </c>
      <c r="J248" s="19" t="s">
        <v>903</v>
      </c>
      <c r="K248" s="19">
        <f>COUNTIF(Table134[[#This Row],[Meets criteria 1a based on the Small Area Income and Poverty Estimates data?]:[Meets criteria 7 based on being in census tract with overall MiEJScreen score at 75th percentile or more?]],"yes")</f>
        <v>1</v>
      </c>
      <c r="L248" s="19">
        <f>IF(J248="yes","90",IF(Table134[[#This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49" spans="1:12" s="20" customFormat="1" ht="27" customHeight="1" x14ac:dyDescent="0.25">
      <c r="A249" s="19">
        <v>2612480</v>
      </c>
      <c r="B249" s="22" t="s">
        <v>245</v>
      </c>
      <c r="C249" s="19">
        <v>41090</v>
      </c>
      <c r="D249" s="19" t="s">
        <v>903</v>
      </c>
      <c r="E249" s="19" t="s">
        <v>903</v>
      </c>
      <c r="F249" s="19" t="s">
        <v>903</v>
      </c>
      <c r="G249" s="19" t="s">
        <v>903</v>
      </c>
      <c r="H249" s="19" t="s">
        <v>906</v>
      </c>
      <c r="I249" s="19" t="s">
        <v>903</v>
      </c>
      <c r="J249" s="19" t="s">
        <v>903</v>
      </c>
      <c r="K249" s="19">
        <f>COUNTIF(Table134[[#This Row],[Meets criteria 1a based on the Small Area Income and Poverty Estimates data?]:[Meets criteria 7 based on being in census tract with overall MiEJScreen score at 75th percentile or more?]],"yes")</f>
        <v>0</v>
      </c>
      <c r="L249" s="19">
        <f>IF(J249="yes","90",IF(Table134[[#This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50" spans="1:12" s="20" customFormat="1" ht="27" customHeight="1" x14ac:dyDescent="0.25">
      <c r="A250" s="19">
        <v>2612540</v>
      </c>
      <c r="B250" s="22" t="s">
        <v>246</v>
      </c>
      <c r="C250" s="19">
        <v>38090</v>
      </c>
      <c r="D250" s="19" t="s">
        <v>902</v>
      </c>
      <c r="E250" s="19" t="s">
        <v>903</v>
      </c>
      <c r="F250" s="19" t="s">
        <v>903</v>
      </c>
      <c r="G250" s="19" t="s">
        <v>903</v>
      </c>
      <c r="H250" s="19" t="s">
        <v>903</v>
      </c>
      <c r="I250" s="19" t="s">
        <v>903</v>
      </c>
      <c r="J250" s="19" t="s">
        <v>902</v>
      </c>
      <c r="K250" s="19">
        <f>COUNTIF(Table134[[#This Row],[Meets criteria 1a based on the Small Area Income and Poverty Estimates data?]:[Meets criteria 7 based on being in census tract with overall MiEJScreen score at 75th percentile or more?]],"yes")</f>
        <v>2</v>
      </c>
      <c r="L250" s="19" t="str">
        <f>IF(J250="yes","90",IF(Table134[[#This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51" spans="1:12" s="20" customFormat="1" ht="27" customHeight="1" x14ac:dyDescent="0.25">
      <c r="A251" s="19">
        <v>2612560</v>
      </c>
      <c r="B251" s="22" t="s">
        <v>247</v>
      </c>
      <c r="C251" s="19">
        <v>15060</v>
      </c>
      <c r="D251" s="19" t="s">
        <v>903</v>
      </c>
      <c r="E251" s="19" t="s">
        <v>903</v>
      </c>
      <c r="F251" s="19" t="s">
        <v>902</v>
      </c>
      <c r="G251" s="19" t="s">
        <v>903</v>
      </c>
      <c r="H251" s="19" t="s">
        <v>903</v>
      </c>
      <c r="I251" s="19" t="s">
        <v>903</v>
      </c>
      <c r="J251" s="19" t="s">
        <v>903</v>
      </c>
      <c r="K251" s="19">
        <f>COUNTIF(Table134[[#This Row],[Meets criteria 1a based on the Small Area Income and Poverty Estimates data?]:[Meets criteria 7 based on being in census tract with overall MiEJScreen score at 75th percentile or more?]],"yes")</f>
        <v>1</v>
      </c>
      <c r="L251" s="19">
        <f>IF(J251="yes","90",IF(Table134[[#This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52" spans="1:12" s="20" customFormat="1" ht="27" customHeight="1" x14ac:dyDescent="0.25">
      <c r="A252" s="19">
        <v>2612600</v>
      </c>
      <c r="B252" s="22" t="s">
        <v>248</v>
      </c>
      <c r="C252" s="19">
        <v>33010</v>
      </c>
      <c r="D252" s="19" t="s">
        <v>903</v>
      </c>
      <c r="E252" s="19" t="s">
        <v>903</v>
      </c>
      <c r="F252" s="19" t="s">
        <v>903</v>
      </c>
      <c r="G252" s="19" t="s">
        <v>903</v>
      </c>
      <c r="H252" s="19" t="s">
        <v>906</v>
      </c>
      <c r="I252" s="19" t="s">
        <v>903</v>
      </c>
      <c r="J252" s="19" t="s">
        <v>903</v>
      </c>
      <c r="K252" s="19">
        <f>COUNTIF(Table134[[#This Row],[Meets criteria 1a based on the Small Area Income and Poverty Estimates data?]:[Meets criteria 7 based on being in census tract with overall MiEJScreen score at 75th percentile or more?]],"yes")</f>
        <v>0</v>
      </c>
      <c r="L252" s="19">
        <f>IF(J252="yes","90",IF(Table134[[#This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53" spans="1:12" s="20" customFormat="1" ht="27" customHeight="1" x14ac:dyDescent="0.25">
      <c r="A253" s="19">
        <v>2601090</v>
      </c>
      <c r="B253" s="22" t="s">
        <v>249</v>
      </c>
      <c r="C253" s="19">
        <v>74900</v>
      </c>
      <c r="D253" s="19" t="s">
        <v>904</v>
      </c>
      <c r="E253" s="19" t="s">
        <v>903</v>
      </c>
      <c r="F253" s="19" t="s">
        <v>903</v>
      </c>
      <c r="G253" s="19" t="s">
        <v>903</v>
      </c>
      <c r="H253" s="19" t="s">
        <v>906</v>
      </c>
      <c r="I253" s="19" t="s">
        <v>932</v>
      </c>
      <c r="J253" s="19" t="s">
        <v>932</v>
      </c>
      <c r="K253" s="19">
        <f>COUNTIF(Table134[[#This Row],[Meets criteria 1a based on the Small Area Income and Poverty Estimates data?]:[Meets criteria 7 based on being in census tract with overall MiEJScreen score at 75th percentile or more?]],"yes")</f>
        <v>0</v>
      </c>
      <c r="L253" s="19">
        <f>IF(J253="yes","90",IF(Table134[[#This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54" spans="1:12" s="20" customFormat="1" ht="27" customHeight="1" x14ac:dyDescent="0.25">
      <c r="A254" s="19">
        <v>2680280</v>
      </c>
      <c r="B254" s="22" t="s">
        <v>250</v>
      </c>
      <c r="C254" s="19">
        <v>17000</v>
      </c>
      <c r="D254" s="19" t="s">
        <v>904</v>
      </c>
      <c r="E254" s="19" t="s">
        <v>903</v>
      </c>
      <c r="F254" s="19" t="s">
        <v>902</v>
      </c>
      <c r="G254" s="19" t="s">
        <v>903</v>
      </c>
      <c r="H254" s="19" t="s">
        <v>903</v>
      </c>
      <c r="I254" s="19" t="s">
        <v>932</v>
      </c>
      <c r="J254" s="19" t="s">
        <v>932</v>
      </c>
      <c r="K254" s="19">
        <f>COUNTIF(Table134[[#This Row],[Meets criteria 1a based on the Small Area Income and Poverty Estimates data?]:[Meets criteria 7 based on being in census tract with overall MiEJScreen score at 75th percentile or more?]],"yes")</f>
        <v>1</v>
      </c>
      <c r="L254" s="19">
        <f>IF(J254="yes","90",IF(Table134[[#This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55" spans="1:12" s="20" customFormat="1" ht="27" customHeight="1" x14ac:dyDescent="0.25">
      <c r="A255" s="19">
        <v>2612660</v>
      </c>
      <c r="B255" s="22" t="s">
        <v>251</v>
      </c>
      <c r="C255" s="19">
        <v>34340</v>
      </c>
      <c r="D255" s="19" t="s">
        <v>903</v>
      </c>
      <c r="E255" s="19" t="s">
        <v>903</v>
      </c>
      <c r="F255" s="19" t="s">
        <v>903</v>
      </c>
      <c r="G255" s="19" t="s">
        <v>903</v>
      </c>
      <c r="H255" s="19" t="s">
        <v>906</v>
      </c>
      <c r="I255" s="19" t="s">
        <v>903</v>
      </c>
      <c r="J255" s="19" t="s">
        <v>903</v>
      </c>
      <c r="K255" s="19">
        <f>COUNTIF(Table134[[#This Row],[Meets criteria 1a based on the Small Area Income and Poverty Estimates data?]:[Meets criteria 7 based on being in census tract with overall MiEJScreen score at 75th percentile or more?]],"yes")</f>
        <v>0</v>
      </c>
      <c r="L255" s="19">
        <f>IF(J255="yes","90",IF(Table134[[#This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56" spans="1:12" s="20" customFormat="1" ht="27" customHeight="1" x14ac:dyDescent="0.25">
      <c r="A256" s="19">
        <v>2612450</v>
      </c>
      <c r="B256" s="22" t="s">
        <v>895</v>
      </c>
      <c r="C256" s="19">
        <v>50020</v>
      </c>
      <c r="D256" s="19" t="s">
        <v>902</v>
      </c>
      <c r="E256" s="19" t="s">
        <v>907</v>
      </c>
      <c r="F256" s="19" t="s">
        <v>903</v>
      </c>
      <c r="G256" s="19" t="s">
        <v>903</v>
      </c>
      <c r="H256" s="19" t="s">
        <v>903</v>
      </c>
      <c r="I256" s="19" t="s">
        <v>902</v>
      </c>
      <c r="J256" s="19" t="s">
        <v>902</v>
      </c>
      <c r="K256" s="19">
        <f>COUNTIF(Table134[[#This Row],[Meets criteria 1a based on the Small Area Income and Poverty Estimates data?]:[Meets criteria 7 based on being in census tract with overall MiEJScreen score at 75th percentile or more?]],"yes")</f>
        <v>3</v>
      </c>
      <c r="L256" s="19" t="str">
        <f>IF(J256="yes","90",IF(Table134[[#This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57" spans="1:12" s="20" customFormat="1" ht="27" customHeight="1" x14ac:dyDescent="0.25">
      <c r="A257" s="19">
        <v>2600136</v>
      </c>
      <c r="B257" s="22" t="s">
        <v>252</v>
      </c>
      <c r="C257" s="19">
        <v>82915</v>
      </c>
      <c r="D257" s="19" t="s">
        <v>904</v>
      </c>
      <c r="E257" s="19" t="s">
        <v>903</v>
      </c>
      <c r="F257" s="19" t="s">
        <v>903</v>
      </c>
      <c r="G257" s="19" t="s">
        <v>903</v>
      </c>
      <c r="H257" s="19" t="s">
        <v>906</v>
      </c>
      <c r="I257" s="19" t="s">
        <v>932</v>
      </c>
      <c r="J257" s="19" t="s">
        <v>932</v>
      </c>
      <c r="K257" s="19">
        <f>COUNTIF(Table134[[#This Row],[Meets criteria 1a based on the Small Area Income and Poverty Estimates data?]:[Meets criteria 7 based on being in census tract with overall MiEJScreen score at 75th percentile or more?]],"yes")</f>
        <v>0</v>
      </c>
      <c r="L257" s="19">
        <f>IF(J257="yes","90",IF(Table134[[#This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58" spans="1:12" s="20" customFormat="1" ht="27" customHeight="1" x14ac:dyDescent="0.25">
      <c r="A258" s="19">
        <v>2612690</v>
      </c>
      <c r="B258" s="22" t="s">
        <v>253</v>
      </c>
      <c r="C258" s="19">
        <v>23050</v>
      </c>
      <c r="D258" s="19" t="s">
        <v>903</v>
      </c>
      <c r="E258" s="19" t="s">
        <v>903</v>
      </c>
      <c r="F258" s="19" t="s">
        <v>903</v>
      </c>
      <c r="G258" s="19" t="s">
        <v>903</v>
      </c>
      <c r="H258" s="19" t="s">
        <v>906</v>
      </c>
      <c r="I258" s="19" t="s">
        <v>903</v>
      </c>
      <c r="J258" s="19" t="s">
        <v>903</v>
      </c>
      <c r="K258" s="19">
        <f>COUNTIF(Table134[[#This Row],[Meets criteria 1a based on the Small Area Income and Poverty Estimates data?]:[Meets criteria 7 based on being in census tract with overall MiEJScreen score at 75th percentile or more?]],"yes")</f>
        <v>0</v>
      </c>
      <c r="L258" s="19">
        <f>IF(J258="yes","90",IF(Table134[[#This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59" spans="1:12" s="20" customFormat="1" ht="27" customHeight="1" x14ac:dyDescent="0.25">
      <c r="A259" s="19">
        <v>2680380</v>
      </c>
      <c r="B259" s="22" t="s">
        <v>254</v>
      </c>
      <c r="C259" s="19">
        <v>23000</v>
      </c>
      <c r="D259" s="19" t="s">
        <v>904</v>
      </c>
      <c r="E259" s="19" t="s">
        <v>903</v>
      </c>
      <c r="F259" s="19" t="s">
        <v>903</v>
      </c>
      <c r="G259" s="19" t="s">
        <v>903</v>
      </c>
      <c r="H259" s="19" t="s">
        <v>906</v>
      </c>
      <c r="I259" s="19" t="s">
        <v>932</v>
      </c>
      <c r="J259" s="19" t="s">
        <v>932</v>
      </c>
      <c r="K259" s="19">
        <f>COUNTIF(Table134[[#This Row],[Meets criteria 1a based on the Small Area Income and Poverty Estimates data?]:[Meets criteria 7 based on being in census tract with overall MiEJScreen score at 75th percentile or more?]],"yes")</f>
        <v>0</v>
      </c>
      <c r="L259" s="19">
        <f>IF(J259="yes","90",IF(Table134[[#This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60" spans="1:12" s="20" customFormat="1" ht="27" customHeight="1" x14ac:dyDescent="0.25">
      <c r="A260" s="19">
        <v>2612810</v>
      </c>
      <c r="B260" s="22" t="s">
        <v>255</v>
      </c>
      <c r="C260" s="19">
        <v>11250</v>
      </c>
      <c r="D260" s="19" t="s">
        <v>903</v>
      </c>
      <c r="E260" s="19" t="s">
        <v>903</v>
      </c>
      <c r="F260" s="19" t="s">
        <v>903</v>
      </c>
      <c r="G260" s="19" t="s">
        <v>903</v>
      </c>
      <c r="H260" s="19" t="s">
        <v>903</v>
      </c>
      <c r="I260" s="19" t="s">
        <v>902</v>
      </c>
      <c r="J260" s="19" t="s">
        <v>903</v>
      </c>
      <c r="K260" s="19">
        <f>COUNTIF(Table134[[#This Row],[Meets criteria 1a based on the Small Area Income and Poverty Estimates data?]:[Meets criteria 7 based on being in census tract with overall MiEJScreen score at 75th percentile or more?]],"yes")</f>
        <v>1</v>
      </c>
      <c r="L260" s="19">
        <f>IF(J260="yes","90",IF(Table134[[#This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61" spans="1:12" s="20" customFormat="1" ht="27" customHeight="1" x14ac:dyDescent="0.25">
      <c r="A261" s="19">
        <v>2612930</v>
      </c>
      <c r="B261" s="22" t="s">
        <v>256</v>
      </c>
      <c r="C261" s="19">
        <v>82250</v>
      </c>
      <c r="D261" s="19" t="s">
        <v>902</v>
      </c>
      <c r="E261" s="19" t="s">
        <v>903</v>
      </c>
      <c r="F261" s="19" t="s">
        <v>903</v>
      </c>
      <c r="G261" s="19" t="s">
        <v>903</v>
      </c>
      <c r="H261" s="19" t="s">
        <v>903</v>
      </c>
      <c r="I261" s="19" t="s">
        <v>902</v>
      </c>
      <c r="J261" s="19" t="s">
        <v>902</v>
      </c>
      <c r="K261" s="19">
        <f>COUNTIF(Table134[[#This Row],[Meets criteria 1a based on the Small Area Income and Poverty Estimates data?]:[Meets criteria 7 based on being in census tract with overall MiEJScreen score at 75th percentile or more?]],"yes")</f>
        <v>3</v>
      </c>
      <c r="L261" s="19" t="str">
        <f>IF(J261="yes","90",IF(Table134[[#This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62" spans="1:12" s="20" customFormat="1" ht="27" customHeight="1" x14ac:dyDescent="0.25">
      <c r="A262" s="19">
        <v>2612990</v>
      </c>
      <c r="B262" s="22" t="s">
        <v>257</v>
      </c>
      <c r="C262" s="19">
        <v>14030</v>
      </c>
      <c r="D262" s="19" t="s">
        <v>903</v>
      </c>
      <c r="E262" s="19" t="s">
        <v>903</v>
      </c>
      <c r="F262" s="19" t="s">
        <v>903</v>
      </c>
      <c r="G262" s="19" t="s">
        <v>903</v>
      </c>
      <c r="H262" s="19" t="s">
        <v>906</v>
      </c>
      <c r="I262" s="19" t="s">
        <v>903</v>
      </c>
      <c r="J262" s="19" t="s">
        <v>903</v>
      </c>
      <c r="K262" s="19">
        <f>COUNTIF(Table134[[#This Row],[Meets criteria 1a based on the Small Area Income and Poverty Estimates data?]:[Meets criteria 7 based on being in census tract with overall MiEJScreen score at 75th percentile or more?]],"yes")</f>
        <v>0</v>
      </c>
      <c r="L262" s="19">
        <f>IF(J262="yes","90",IF(Table134[[#This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63" spans="1:12" s="20" customFormat="1" ht="27" customHeight="1" x14ac:dyDescent="0.25">
      <c r="A263" s="19">
        <v>2613050</v>
      </c>
      <c r="B263" s="22" t="s">
        <v>258</v>
      </c>
      <c r="C263" s="19">
        <v>5060</v>
      </c>
      <c r="D263" s="19" t="s">
        <v>903</v>
      </c>
      <c r="E263" s="19" t="s">
        <v>903</v>
      </c>
      <c r="F263" s="19" t="s">
        <v>902</v>
      </c>
      <c r="G263" s="19" t="s">
        <v>903</v>
      </c>
      <c r="H263" s="19" t="s">
        <v>903</v>
      </c>
      <c r="I263" s="19" t="s">
        <v>903</v>
      </c>
      <c r="J263" s="19" t="s">
        <v>903</v>
      </c>
      <c r="K263" s="19">
        <f>COUNTIF(Table134[[#This Row],[Meets criteria 1a based on the Small Area Income and Poverty Estimates data?]:[Meets criteria 7 based on being in census tract with overall MiEJScreen score at 75th percentile or more?]],"yes")</f>
        <v>1</v>
      </c>
      <c r="L263" s="19">
        <f>IF(J263="yes","90",IF(Table134[[#This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64" spans="1:12" s="20" customFormat="1" ht="27" customHeight="1" x14ac:dyDescent="0.25">
      <c r="A264" s="19">
        <v>2613090</v>
      </c>
      <c r="B264" s="22" t="s">
        <v>259</v>
      </c>
      <c r="C264" s="19">
        <v>32050</v>
      </c>
      <c r="D264" s="19" t="s">
        <v>903</v>
      </c>
      <c r="E264" s="19" t="s">
        <v>903</v>
      </c>
      <c r="F264" s="19" t="s">
        <v>902</v>
      </c>
      <c r="G264" s="19" t="s">
        <v>903</v>
      </c>
      <c r="H264" s="19" t="s">
        <v>903</v>
      </c>
      <c r="I264" s="19" t="s">
        <v>903</v>
      </c>
      <c r="J264" s="19" t="s">
        <v>903</v>
      </c>
      <c r="K264" s="19">
        <f>COUNTIF(Table134[[#This Row],[Meets criteria 1a based on the Small Area Income and Poverty Estimates data?]:[Meets criteria 7 based on being in census tract with overall MiEJScreen score at 75th percentile or more?]],"yes")</f>
        <v>1</v>
      </c>
      <c r="L264" s="19">
        <f>IF(J264="yes","90",IF(Table134[[#This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65" spans="1:12" s="20" customFormat="1" ht="27" customHeight="1" x14ac:dyDescent="0.25">
      <c r="A265" s="19">
        <v>2613110</v>
      </c>
      <c r="B265" s="22" t="s">
        <v>260</v>
      </c>
      <c r="C265" s="19">
        <v>5065</v>
      </c>
      <c r="D265" s="19" t="s">
        <v>903</v>
      </c>
      <c r="E265" s="19" t="s">
        <v>903</v>
      </c>
      <c r="F265" s="19" t="s">
        <v>902</v>
      </c>
      <c r="G265" s="19" t="s">
        <v>903</v>
      </c>
      <c r="H265" s="19" t="s">
        <v>903</v>
      </c>
      <c r="I265" s="19" t="s">
        <v>903</v>
      </c>
      <c r="J265" s="19" t="s">
        <v>903</v>
      </c>
      <c r="K265" s="19">
        <f>COUNTIF(Table134[[#This Row],[Meets criteria 1a based on the Small Area Income and Poverty Estimates data?]:[Meets criteria 7 based on being in census tract with overall MiEJScreen score at 75th percentile or more?]],"yes")</f>
        <v>1</v>
      </c>
      <c r="L265" s="19">
        <f>IF(J265="yes","90",IF(Table134[[#This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66" spans="1:12" s="20" customFormat="1" ht="27" customHeight="1" x14ac:dyDescent="0.25">
      <c r="A266" s="19">
        <v>2613140</v>
      </c>
      <c r="B266" s="22" t="s">
        <v>261</v>
      </c>
      <c r="C266" s="19">
        <v>31070</v>
      </c>
      <c r="D266" s="19" t="s">
        <v>903</v>
      </c>
      <c r="E266" s="19" t="s">
        <v>903</v>
      </c>
      <c r="F266" s="19" t="s">
        <v>902</v>
      </c>
      <c r="G266" s="19" t="s">
        <v>903</v>
      </c>
      <c r="H266" s="19" t="s">
        <v>903</v>
      </c>
      <c r="I266" s="19" t="s">
        <v>903</v>
      </c>
      <c r="J266" s="19" t="s">
        <v>903</v>
      </c>
      <c r="K266" s="19">
        <f>COUNTIF(Table134[[#This Row],[Meets criteria 1a based on the Small Area Income and Poverty Estimates data?]:[Meets criteria 7 based on being in census tract with overall MiEJScreen score at 75th percentile or more?]],"yes")</f>
        <v>1</v>
      </c>
      <c r="L266" s="19">
        <f>IF(J266="yes","90",IF(Table134[[#This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67" spans="1:12" s="20" customFormat="1" ht="27" customHeight="1" x14ac:dyDescent="0.25">
      <c r="A267" s="19">
        <v>2600192</v>
      </c>
      <c r="B267" s="22" t="s">
        <v>262</v>
      </c>
      <c r="C267" s="19">
        <v>13902</v>
      </c>
      <c r="D267" s="19" t="s">
        <v>904</v>
      </c>
      <c r="E267" s="19" t="s">
        <v>903</v>
      </c>
      <c r="F267" s="19" t="s">
        <v>903</v>
      </c>
      <c r="G267" s="19" t="s">
        <v>903</v>
      </c>
      <c r="H267" s="19" t="s">
        <v>906</v>
      </c>
      <c r="I267" s="19" t="s">
        <v>932</v>
      </c>
      <c r="J267" s="19" t="s">
        <v>932</v>
      </c>
      <c r="K267" s="19">
        <f>COUNTIF(Table134[[#This Row],[Meets criteria 1a based on the Small Area Income and Poverty Estimates data?]:[Meets criteria 7 based on being in census tract with overall MiEJScreen score at 75th percentile or more?]],"yes")</f>
        <v>0</v>
      </c>
      <c r="L267" s="19">
        <f>IF(J267="yes","90",IF(Table134[[#This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68" spans="1:12" s="20" customFormat="1" ht="27" customHeight="1" x14ac:dyDescent="0.25">
      <c r="A268" s="19">
        <v>2615600</v>
      </c>
      <c r="B268" s="22" t="s">
        <v>263</v>
      </c>
      <c r="C268" s="19">
        <v>49055</v>
      </c>
      <c r="D268" s="19" t="s">
        <v>902</v>
      </c>
      <c r="E268" s="19" t="s">
        <v>903</v>
      </c>
      <c r="F268" s="19" t="s">
        <v>902</v>
      </c>
      <c r="G268" s="19" t="s">
        <v>903</v>
      </c>
      <c r="H268" s="19" t="s">
        <v>903</v>
      </c>
      <c r="I268" s="19" t="s">
        <v>903</v>
      </c>
      <c r="J268" s="19" t="s">
        <v>903</v>
      </c>
      <c r="K268" s="19">
        <f>COUNTIF(Table134[[#This Row],[Meets criteria 1a based on the Small Area Income and Poverty Estimates data?]:[Meets criteria 7 based on being in census tract with overall MiEJScreen score at 75th percentile or more?]],"yes")</f>
        <v>2</v>
      </c>
      <c r="L268" s="19">
        <f>IF(J268="yes","90",IF(Table134[[#This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69" spans="1:12" s="20" customFormat="1" ht="27" customHeight="1" x14ac:dyDescent="0.25">
      <c r="A269" s="19">
        <v>2613500</v>
      </c>
      <c r="B269" s="22" t="s">
        <v>264</v>
      </c>
      <c r="C269" s="19">
        <v>21010</v>
      </c>
      <c r="D269" s="19" t="s">
        <v>903</v>
      </c>
      <c r="E269" s="19" t="s">
        <v>902</v>
      </c>
      <c r="F269" s="19" t="s">
        <v>903</v>
      </c>
      <c r="G269" s="19" t="s">
        <v>903</v>
      </c>
      <c r="H269" s="19" t="s">
        <v>906</v>
      </c>
      <c r="I269" s="19" t="s">
        <v>903</v>
      </c>
      <c r="J269" s="19" t="s">
        <v>903</v>
      </c>
      <c r="K269" s="19">
        <f>COUNTIF(Table134[[#This Row],[Meets criteria 1a based on the Small Area Income and Poverty Estimates data?]:[Meets criteria 7 based on being in census tract with overall MiEJScreen score at 75th percentile or more?]],"yes")</f>
        <v>1</v>
      </c>
      <c r="L269" s="19">
        <f>IF(J269="yes","90",IF(Table134[[#This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70" spans="1:12" s="20" customFormat="1" ht="27" customHeight="1" x14ac:dyDescent="0.25">
      <c r="A270" s="19">
        <v>2601032</v>
      </c>
      <c r="B270" s="22" t="s">
        <v>265</v>
      </c>
      <c r="C270" s="19">
        <v>82744</v>
      </c>
      <c r="D270" s="19" t="s">
        <v>904</v>
      </c>
      <c r="E270" s="19" t="s">
        <v>903</v>
      </c>
      <c r="F270" s="19" t="s">
        <v>903</v>
      </c>
      <c r="G270" s="19" t="s">
        <v>903</v>
      </c>
      <c r="H270" s="19" t="s">
        <v>906</v>
      </c>
      <c r="I270" s="19" t="s">
        <v>932</v>
      </c>
      <c r="J270" s="19" t="s">
        <v>932</v>
      </c>
      <c r="K270" s="19">
        <f>COUNTIF(Table134[[#This Row],[Meets criteria 1a based on the Small Area Income and Poverty Estimates data?]:[Meets criteria 7 based on being in census tract with overall MiEJScreen score at 75th percentile or more?]],"yes")</f>
        <v>0</v>
      </c>
      <c r="L270" s="19">
        <f>IF(J270="yes","90",IF(Table134[[#This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71" spans="1:12" s="20" customFormat="1" ht="27" customHeight="1" x14ac:dyDescent="0.25">
      <c r="A271" s="19">
        <v>2613530</v>
      </c>
      <c r="B271" s="22" t="s">
        <v>266</v>
      </c>
      <c r="C271" s="19">
        <v>9050</v>
      </c>
      <c r="D271" s="19" t="s">
        <v>903</v>
      </c>
      <c r="E271" s="19" t="s">
        <v>903</v>
      </c>
      <c r="F271" s="19" t="s">
        <v>903</v>
      </c>
      <c r="G271" s="19" t="s">
        <v>903</v>
      </c>
      <c r="H271" s="19" t="s">
        <v>906</v>
      </c>
      <c r="I271" s="19" t="s">
        <v>903</v>
      </c>
      <c r="J271" s="19" t="s">
        <v>903</v>
      </c>
      <c r="K271" s="19">
        <f>COUNTIF(Table134[[#This Row],[Meets criteria 1a based on the Small Area Income and Poverty Estimates data?]:[Meets criteria 7 based on being in census tract with overall MiEJScreen score at 75th percentile or more?]],"yes")</f>
        <v>0</v>
      </c>
      <c r="L271" s="19">
        <f>IF(J271="yes","90",IF(Table134[[#This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72" spans="1:12" s="20" customFormat="1" ht="27" customHeight="1" x14ac:dyDescent="0.25">
      <c r="A272" s="19">
        <v>2613560</v>
      </c>
      <c r="B272" s="22" t="s">
        <v>267</v>
      </c>
      <c r="C272" s="19">
        <v>67020</v>
      </c>
      <c r="D272" s="19" t="s">
        <v>902</v>
      </c>
      <c r="E272" s="19" t="s">
        <v>903</v>
      </c>
      <c r="F272" s="19" t="s">
        <v>902</v>
      </c>
      <c r="G272" s="19" t="s">
        <v>903</v>
      </c>
      <c r="H272" s="19" t="s">
        <v>903</v>
      </c>
      <c r="I272" s="19" t="s">
        <v>903</v>
      </c>
      <c r="J272" s="19" t="s">
        <v>903</v>
      </c>
      <c r="K272" s="19">
        <f>COUNTIF(Table134[[#This Row],[Meets criteria 1a based on the Small Area Income and Poverty Estimates data?]:[Meets criteria 7 based on being in census tract with overall MiEJScreen score at 75th percentile or more?]],"yes")</f>
        <v>2</v>
      </c>
      <c r="L272" s="19">
        <f>IF(J272="yes","90",IF(Table134[[#This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73" spans="1:12" s="20" customFormat="1" ht="27" customHeight="1" x14ac:dyDescent="0.25">
      <c r="A273" s="19">
        <v>2600014</v>
      </c>
      <c r="B273" s="22" t="s">
        <v>268</v>
      </c>
      <c r="C273" s="19">
        <v>66045</v>
      </c>
      <c r="D273" s="19" t="s">
        <v>902</v>
      </c>
      <c r="E273" s="19" t="s">
        <v>903</v>
      </c>
      <c r="F273" s="19" t="s">
        <v>902</v>
      </c>
      <c r="G273" s="19" t="s">
        <v>903</v>
      </c>
      <c r="H273" s="19" t="s">
        <v>903</v>
      </c>
      <c r="I273" s="19" t="s">
        <v>903</v>
      </c>
      <c r="J273" s="19" t="s">
        <v>903</v>
      </c>
      <c r="K273" s="19">
        <f>COUNTIF(Table134[[#This Row],[Meets criteria 1a based on the Small Area Income and Poverty Estimates data?]:[Meets criteria 7 based on being in census tract with overall MiEJScreen score at 75th percentile or more?]],"yes")</f>
        <v>2</v>
      </c>
      <c r="L273" s="19">
        <f>IF(J273="yes","90",IF(Table134[[#This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74" spans="1:12" s="20" customFormat="1" ht="27" customHeight="1" x14ac:dyDescent="0.25">
      <c r="A274" s="19">
        <v>2600093</v>
      </c>
      <c r="B274" s="22" t="s">
        <v>269</v>
      </c>
      <c r="C274" s="19">
        <v>41905</v>
      </c>
      <c r="D274" s="19" t="s">
        <v>904</v>
      </c>
      <c r="E274" s="19" t="s">
        <v>903</v>
      </c>
      <c r="F274" s="19" t="s">
        <v>903</v>
      </c>
      <c r="G274" s="19" t="s">
        <v>903</v>
      </c>
      <c r="H274" s="19" t="s">
        <v>906</v>
      </c>
      <c r="I274" s="19" t="s">
        <v>932</v>
      </c>
      <c r="J274" s="19" t="s">
        <v>932</v>
      </c>
      <c r="K274" s="19">
        <f>COUNTIF(Table134[[#This Row],[Meets criteria 1a based on the Small Area Income and Poverty Estimates data?]:[Meets criteria 7 based on being in census tract with overall MiEJScreen score at 75th percentile or more?]],"yes")</f>
        <v>0</v>
      </c>
      <c r="L274" s="19">
        <f>IF(J274="yes","90",IF(Table134[[#This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75" spans="1:12" s="20" customFormat="1" ht="27" customHeight="1" x14ac:dyDescent="0.25">
      <c r="A275" s="19">
        <v>2613680</v>
      </c>
      <c r="B275" s="22" t="s">
        <v>270</v>
      </c>
      <c r="C275" s="19">
        <v>40060</v>
      </c>
      <c r="D275" s="19" t="s">
        <v>903</v>
      </c>
      <c r="E275" s="19" t="s">
        <v>903</v>
      </c>
      <c r="F275" s="19" t="s">
        <v>902</v>
      </c>
      <c r="G275" s="19" t="s">
        <v>903</v>
      </c>
      <c r="H275" s="19" t="s">
        <v>903</v>
      </c>
      <c r="I275" s="19" t="s">
        <v>903</v>
      </c>
      <c r="J275" s="19" t="s">
        <v>903</v>
      </c>
      <c r="K275" s="19">
        <f>COUNTIF(Table134[[#This Row],[Meets criteria 1a based on the Small Area Income and Poverty Estimates data?]:[Meets criteria 7 based on being in census tract with overall MiEJScreen score at 75th percentile or more?]],"yes")</f>
        <v>1</v>
      </c>
      <c r="L275" s="19">
        <f>IF(J275="yes","90",IF(Table134[[#This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76" spans="1:12" s="20" customFormat="1" ht="27" customHeight="1" x14ac:dyDescent="0.25">
      <c r="A276" s="19">
        <v>2601140</v>
      </c>
      <c r="B276" s="22" t="s">
        <v>271</v>
      </c>
      <c r="C276" s="19" t="s">
        <v>921</v>
      </c>
      <c r="D276" s="19" t="s">
        <v>904</v>
      </c>
      <c r="E276" s="19" t="s">
        <v>907</v>
      </c>
      <c r="F276" s="19" t="s">
        <v>903</v>
      </c>
      <c r="G276" s="19" t="s">
        <v>903</v>
      </c>
      <c r="H276" s="19" t="s">
        <v>906</v>
      </c>
      <c r="I276" s="19" t="s">
        <v>932</v>
      </c>
      <c r="J276" s="19" t="s">
        <v>932</v>
      </c>
      <c r="K276" s="19">
        <f>COUNTIF(Table134[[#This Row],[Meets criteria 1a based on the Small Area Income and Poverty Estimates data?]:[Meets criteria 7 based on being in census tract with overall MiEJScreen score at 75th percentile or more?]],"yes")</f>
        <v>0</v>
      </c>
      <c r="L276" s="19">
        <f>IF(J276="yes","90",IF(Table134[[#This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77" spans="1:12" s="20" customFormat="1" ht="27" customHeight="1" x14ac:dyDescent="0.25">
      <c r="A277" s="19">
        <v>2610560</v>
      </c>
      <c r="B277" s="22" t="s">
        <v>272</v>
      </c>
      <c r="C277" s="19">
        <v>68030</v>
      </c>
      <c r="D277" s="19" t="s">
        <v>902</v>
      </c>
      <c r="E277" s="19" t="s">
        <v>903</v>
      </c>
      <c r="F277" s="19" t="s">
        <v>902</v>
      </c>
      <c r="G277" s="19" t="s">
        <v>903</v>
      </c>
      <c r="H277" s="19" t="s">
        <v>903</v>
      </c>
      <c r="I277" s="19" t="s">
        <v>903</v>
      </c>
      <c r="J277" s="19" t="s">
        <v>903</v>
      </c>
      <c r="K277" s="19">
        <f>COUNTIF(Table134[[#This Row],[Meets criteria 1a based on the Small Area Income and Poverty Estimates data?]:[Meets criteria 7 based on being in census tract with overall MiEJScreen score at 75th percentile or more?]],"yes")</f>
        <v>2</v>
      </c>
      <c r="L277" s="19">
        <f>IF(J277="yes","90",IF(Table134[[#This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78" spans="1:12" s="20" customFormat="1" ht="27" customHeight="1" x14ac:dyDescent="0.25">
      <c r="A278" s="19">
        <v>2614070</v>
      </c>
      <c r="B278" s="22" t="s">
        <v>273</v>
      </c>
      <c r="C278" s="19">
        <v>63200</v>
      </c>
      <c r="D278" s="19" t="s">
        <v>903</v>
      </c>
      <c r="E278" s="19" t="s">
        <v>902</v>
      </c>
      <c r="F278" s="19" t="s">
        <v>903</v>
      </c>
      <c r="G278" s="19" t="s">
        <v>903</v>
      </c>
      <c r="H278" s="19" t="s">
        <v>906</v>
      </c>
      <c r="I278" s="19" t="s">
        <v>902</v>
      </c>
      <c r="J278" s="19" t="s">
        <v>902</v>
      </c>
      <c r="K278" s="19">
        <f>COUNTIF(Table134[[#This Row],[Meets criteria 1a based on the Small Area Income and Poverty Estimates data?]:[Meets criteria 7 based on being in census tract with overall MiEJScreen score at 75th percentile or more?]],"yes")</f>
        <v>3</v>
      </c>
      <c r="L278" s="19" t="str">
        <f>IF(J278="yes","90",IF(Table134[[#This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79" spans="1:12" s="20" customFormat="1" ht="27" customHeight="1" x14ac:dyDescent="0.25">
      <c r="A279" s="19">
        <v>2614100</v>
      </c>
      <c r="B279" s="22" t="s">
        <v>274</v>
      </c>
      <c r="C279" s="19">
        <v>18020</v>
      </c>
      <c r="D279" s="19" t="s">
        <v>902</v>
      </c>
      <c r="E279" s="19" t="s">
        <v>903</v>
      </c>
      <c r="F279" s="19" t="s">
        <v>903</v>
      </c>
      <c r="G279" s="19" t="s">
        <v>903</v>
      </c>
      <c r="H279" s="19" t="s">
        <v>903</v>
      </c>
      <c r="I279" s="19" t="s">
        <v>903</v>
      </c>
      <c r="J279" s="19" t="s">
        <v>903</v>
      </c>
      <c r="K279" s="19">
        <f>COUNTIF(Table134[[#This Row],[Meets criteria 1a based on the Small Area Income and Poverty Estimates data?]:[Meets criteria 7 based on being in census tract with overall MiEJScreen score at 75th percentile or more?]],"yes")</f>
        <v>1</v>
      </c>
      <c r="L279" s="19">
        <f>IF(J279="yes","90",IF(Table134[[#This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80" spans="1:12" s="20" customFormat="1" ht="27" customHeight="1" x14ac:dyDescent="0.25">
      <c r="A280" s="19">
        <v>2601027</v>
      </c>
      <c r="B280" s="22" t="s">
        <v>275</v>
      </c>
      <c r="C280" s="19">
        <v>63926</v>
      </c>
      <c r="D280" s="19" t="s">
        <v>904</v>
      </c>
      <c r="E280" s="19" t="s">
        <v>903</v>
      </c>
      <c r="F280" s="19" t="s">
        <v>903</v>
      </c>
      <c r="G280" s="19" t="s">
        <v>903</v>
      </c>
      <c r="H280" s="19" t="s">
        <v>906</v>
      </c>
      <c r="I280" s="19" t="s">
        <v>932</v>
      </c>
      <c r="J280" s="19" t="s">
        <v>932</v>
      </c>
      <c r="K280" s="19">
        <f>COUNTIF(Table134[[#This Row],[Meets criteria 1a based on the Small Area Income and Poverty Estimates data?]:[Meets criteria 7 based on being in census tract with overall MiEJScreen score at 75th percentile or more?]],"yes")</f>
        <v>0</v>
      </c>
      <c r="L280" s="19">
        <f>IF(J280="yes","90",IF(Table134[[#This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81" spans="1:12" s="20" customFormat="1" ht="27" customHeight="1" x14ac:dyDescent="0.25">
      <c r="A281" s="19">
        <v>2614230</v>
      </c>
      <c r="B281" s="22" t="s">
        <v>276</v>
      </c>
      <c r="C281" s="19">
        <v>3050</v>
      </c>
      <c r="D281" s="19" t="s">
        <v>902</v>
      </c>
      <c r="E281" s="19" t="s">
        <v>902</v>
      </c>
      <c r="F281" s="19" t="s">
        <v>902</v>
      </c>
      <c r="G281" s="19" t="s">
        <v>903</v>
      </c>
      <c r="H281" s="19" t="s">
        <v>903</v>
      </c>
      <c r="I281" s="19" t="s">
        <v>902</v>
      </c>
      <c r="J281" s="19" t="s">
        <v>903</v>
      </c>
      <c r="K281" s="19">
        <f>COUNTIF(Table134[[#This Row],[Meets criteria 1a based on the Small Area Income and Poverty Estimates data?]:[Meets criteria 7 based on being in census tract with overall MiEJScreen score at 75th percentile or more?]],"yes")</f>
        <v>4</v>
      </c>
      <c r="L281" s="19">
        <f>IF(J281="yes","90",IF(Table134[[#This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82" spans="1:12" s="20" customFormat="1" ht="27" customHeight="1" x14ac:dyDescent="0.25">
      <c r="A282" s="19">
        <v>2614250</v>
      </c>
      <c r="B282" s="22" t="s">
        <v>277</v>
      </c>
      <c r="C282" s="19">
        <v>25100</v>
      </c>
      <c r="D282" s="19" t="s">
        <v>903</v>
      </c>
      <c r="E282" s="19" t="s">
        <v>902</v>
      </c>
      <c r="F282" s="19" t="s">
        <v>903</v>
      </c>
      <c r="G282" s="19" t="s">
        <v>903</v>
      </c>
      <c r="H282" s="19" t="s">
        <v>906</v>
      </c>
      <c r="I282" s="19" t="s">
        <v>902</v>
      </c>
      <c r="J282" s="19" t="s">
        <v>903</v>
      </c>
      <c r="K282" s="19">
        <f>COUNTIF(Table134[[#This Row],[Meets criteria 1a based on the Small Area Income and Poverty Estimates data?]:[Meets criteria 7 based on being in census tract with overall MiEJScreen score at 75th percentile or more?]],"yes")</f>
        <v>2</v>
      </c>
      <c r="L282" s="19">
        <f>IF(J282="yes","90",IF(Table134[[#This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83" spans="1:12" s="20" customFormat="1" ht="27" customHeight="1" x14ac:dyDescent="0.25">
      <c r="A283" s="19">
        <v>2614280</v>
      </c>
      <c r="B283" s="22" t="s">
        <v>278</v>
      </c>
      <c r="C283" s="19">
        <v>63020</v>
      </c>
      <c r="D283" s="19" t="s">
        <v>902</v>
      </c>
      <c r="E283" s="19" t="s">
        <v>902</v>
      </c>
      <c r="F283" s="19" t="s">
        <v>903</v>
      </c>
      <c r="G283" s="19" t="s">
        <v>903</v>
      </c>
      <c r="H283" s="19" t="s">
        <v>906</v>
      </c>
      <c r="I283" s="19" t="s">
        <v>902</v>
      </c>
      <c r="J283" s="19" t="s">
        <v>902</v>
      </c>
      <c r="K283" s="19">
        <f>COUNTIF(Table134[[#This Row],[Meets criteria 1a based on the Small Area Income and Poverty Estimates data?]:[Meets criteria 7 based on being in census tract with overall MiEJScreen score at 75th percentile or more?]],"yes")</f>
        <v>4</v>
      </c>
      <c r="L283" s="19" t="str">
        <f>IF(J283="yes","90",IF(Table134[[#This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84" spans="1:12" s="20" customFormat="1" ht="27" customHeight="1" x14ac:dyDescent="0.25">
      <c r="A284" s="19">
        <v>2614460</v>
      </c>
      <c r="B284" s="22" t="s">
        <v>279</v>
      </c>
      <c r="C284" s="19">
        <v>50090</v>
      </c>
      <c r="D284" s="19" t="s">
        <v>902</v>
      </c>
      <c r="E284" s="19" t="s">
        <v>903</v>
      </c>
      <c r="F284" s="19" t="s">
        <v>903</v>
      </c>
      <c r="G284" s="19" t="s">
        <v>903</v>
      </c>
      <c r="H284" s="19" t="s">
        <v>903</v>
      </c>
      <c r="I284" s="19" t="s">
        <v>902</v>
      </c>
      <c r="J284" s="19" t="s">
        <v>902</v>
      </c>
      <c r="K284" s="19">
        <f>COUNTIF(Table134[[#This Row],[Meets criteria 1a based on the Small Area Income and Poverty Estimates data?]:[Meets criteria 7 based on being in census tract with overall MiEJScreen score at 75th percentile or more?]],"yes")</f>
        <v>3</v>
      </c>
      <c r="L284" s="19" t="str">
        <f>IF(J284="yes","90",IF(Table134[[#This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85" spans="1:12" s="20" customFormat="1" ht="27" customHeight="1" x14ac:dyDescent="0.25">
      <c r="A285" s="19">
        <v>2600945</v>
      </c>
      <c r="B285" s="22" t="s">
        <v>280</v>
      </c>
      <c r="C285" s="19">
        <v>82997</v>
      </c>
      <c r="D285" s="19" t="s">
        <v>904</v>
      </c>
      <c r="E285" s="19" t="s">
        <v>903</v>
      </c>
      <c r="F285" s="19" t="s">
        <v>903</v>
      </c>
      <c r="G285" s="19" t="s">
        <v>903</v>
      </c>
      <c r="H285" s="19" t="s">
        <v>906</v>
      </c>
      <c r="I285" s="19" t="s">
        <v>932</v>
      </c>
      <c r="J285" s="19" t="s">
        <v>932</v>
      </c>
      <c r="K285" s="19">
        <f>COUNTIF(Table134[[#This Row],[Meets criteria 1a based on the Small Area Income and Poverty Estimates data?]:[Meets criteria 7 based on being in census tract with overall MiEJScreen score at 75th percentile or more?]],"yes")</f>
        <v>0</v>
      </c>
      <c r="L285" s="19">
        <f>IF(J285="yes","90",IF(Table134[[#This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86" spans="1:12" s="20" customFormat="1" ht="27" customHeight="1" x14ac:dyDescent="0.25">
      <c r="A286" s="19">
        <v>2600145</v>
      </c>
      <c r="B286" s="22" t="s">
        <v>281</v>
      </c>
      <c r="C286" s="19">
        <v>41911</v>
      </c>
      <c r="D286" s="19" t="s">
        <v>904</v>
      </c>
      <c r="E286" s="19" t="s">
        <v>903</v>
      </c>
      <c r="F286" s="19" t="s">
        <v>903</v>
      </c>
      <c r="G286" s="19" t="s">
        <v>903</v>
      </c>
      <c r="H286" s="19" t="s">
        <v>906</v>
      </c>
      <c r="I286" s="19" t="s">
        <v>932</v>
      </c>
      <c r="J286" s="19" t="s">
        <v>932</v>
      </c>
      <c r="K286" s="19">
        <f>COUNTIF(Table134[[#This Row],[Meets criteria 1a based on the Small Area Income and Poverty Estimates data?]:[Meets criteria 7 based on being in census tract with overall MiEJScreen score at 75th percentile or more?]],"yes")</f>
        <v>0</v>
      </c>
      <c r="L286" s="19">
        <f>IF(J286="yes","90",IF(Table134[[#This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87" spans="1:12" s="20" customFormat="1" ht="27" customHeight="1" x14ac:dyDescent="0.25">
      <c r="A287" s="19">
        <v>2607080</v>
      </c>
      <c r="B287" s="22" t="s">
        <v>282</v>
      </c>
      <c r="C287" s="19">
        <v>82180</v>
      </c>
      <c r="D287" s="19" t="s">
        <v>902</v>
      </c>
      <c r="E287" s="19" t="s">
        <v>903</v>
      </c>
      <c r="F287" s="19" t="s">
        <v>903</v>
      </c>
      <c r="G287" s="19" t="s">
        <v>903</v>
      </c>
      <c r="H287" s="19" t="s">
        <v>906</v>
      </c>
      <c r="I287" s="19" t="s">
        <v>902</v>
      </c>
      <c r="J287" s="19" t="s">
        <v>903</v>
      </c>
      <c r="K287" s="19">
        <f>COUNTIF(Table134[[#This Row],[Meets criteria 1a based on the Small Area Income and Poverty Estimates data?]:[Meets criteria 7 based on being in census tract with overall MiEJScreen score at 75th percentile or more?]],"yes")</f>
        <v>2</v>
      </c>
      <c r="L287" s="19">
        <f>IF(J287="yes","90",IF(Table134[[#This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88" spans="1:12" s="20" customFormat="1" ht="27" customHeight="1" x14ac:dyDescent="0.25">
      <c r="A288" s="19">
        <v>2601117</v>
      </c>
      <c r="B288" s="22" t="s">
        <v>283</v>
      </c>
      <c r="C288" s="19">
        <v>25918</v>
      </c>
      <c r="D288" s="19" t="s">
        <v>904</v>
      </c>
      <c r="E288" s="19" t="s">
        <v>903</v>
      </c>
      <c r="F288" s="19" t="s">
        <v>903</v>
      </c>
      <c r="G288" s="19" t="s">
        <v>903</v>
      </c>
      <c r="H288" s="19" t="s">
        <v>906</v>
      </c>
      <c r="I288" s="19" t="s">
        <v>932</v>
      </c>
      <c r="J288" s="19" t="s">
        <v>932</v>
      </c>
      <c r="K288" s="19">
        <f>COUNTIF(Table134[[#This Row],[Meets criteria 1a based on the Small Area Income and Poverty Estimates data?]:[Meets criteria 7 based on being in census tract with overall MiEJScreen score at 75th percentile or more?]],"yes")</f>
        <v>0</v>
      </c>
      <c r="L288" s="19">
        <f>IF(J288="yes","90",IF(Table134[[#This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89" spans="1:12" s="20" customFormat="1" ht="27" customHeight="1" x14ac:dyDescent="0.25">
      <c r="A289" s="19" t="s">
        <v>920</v>
      </c>
      <c r="B289" s="21" t="s">
        <v>890</v>
      </c>
      <c r="C289" s="19">
        <v>63920</v>
      </c>
      <c r="D289" s="19" t="s">
        <v>904</v>
      </c>
      <c r="E289" s="19" t="s">
        <v>902</v>
      </c>
      <c r="F289" s="19" t="s">
        <v>905</v>
      </c>
      <c r="G289" s="19" t="s">
        <v>903</v>
      </c>
      <c r="H289" s="19" t="s">
        <v>906</v>
      </c>
      <c r="I289" s="19" t="s">
        <v>932</v>
      </c>
      <c r="J289" s="19" t="s">
        <v>932</v>
      </c>
      <c r="K289" s="19">
        <f>COUNTIF(Table134[[#This Row],[Meets criteria 1a based on the Small Area Income and Poverty Estimates data?]:[Meets criteria 7 based on being in census tract with overall MiEJScreen score at 75th percentile or more?]],"yes")</f>
        <v>1</v>
      </c>
      <c r="L289" s="19">
        <f>IF(J289="yes","90",IF(Table134[[#This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90" spans="1:12" s="20" customFormat="1" ht="27" customHeight="1" x14ac:dyDescent="0.25">
      <c r="A290" s="19">
        <v>2600984</v>
      </c>
      <c r="B290" s="22" t="s">
        <v>284</v>
      </c>
      <c r="C290" s="19">
        <v>47903</v>
      </c>
      <c r="D290" s="19" t="s">
        <v>904</v>
      </c>
      <c r="E290" s="19" t="s">
        <v>903</v>
      </c>
      <c r="F290" s="19" t="s">
        <v>903</v>
      </c>
      <c r="G290" s="19" t="s">
        <v>903</v>
      </c>
      <c r="H290" s="19" t="s">
        <v>906</v>
      </c>
      <c r="I290" s="19" t="s">
        <v>932</v>
      </c>
      <c r="J290" s="19" t="s">
        <v>932</v>
      </c>
      <c r="K290" s="19">
        <f>COUNTIF(Table134[[#This Row],[Meets criteria 1a based on the Small Area Income and Poverty Estimates data?]:[Meets criteria 7 based on being in census tract with overall MiEJScreen score at 75th percentile or more?]],"yes")</f>
        <v>0</v>
      </c>
      <c r="L290" s="19">
        <f>IF(J290="yes","90",IF(Table134[[#This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91" spans="1:12" s="20" customFormat="1" ht="27" customHeight="1" x14ac:dyDescent="0.25">
      <c r="A291" s="19">
        <v>2601122</v>
      </c>
      <c r="B291" s="22" t="s">
        <v>285</v>
      </c>
      <c r="C291" s="19">
        <v>37900</v>
      </c>
      <c r="D291" s="19" t="s">
        <v>904</v>
      </c>
      <c r="E291" s="19" t="s">
        <v>903</v>
      </c>
      <c r="F291" s="19" t="s">
        <v>902</v>
      </c>
      <c r="G291" s="19" t="s">
        <v>903</v>
      </c>
      <c r="H291" s="19" t="s">
        <v>903</v>
      </c>
      <c r="I291" s="19" t="s">
        <v>932</v>
      </c>
      <c r="J291" s="19" t="s">
        <v>932</v>
      </c>
      <c r="K291" s="19">
        <f>COUNTIF(Table134[[#This Row],[Meets criteria 1a based on the Small Area Income and Poverty Estimates data?]:[Meets criteria 7 based on being in census tract with overall MiEJScreen score at 75th percentile or more?]],"yes")</f>
        <v>1</v>
      </c>
      <c r="L291" s="19">
        <f>IF(J291="yes","90",IF(Table134[[#This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92" spans="1:12" s="20" customFormat="1" ht="27" customHeight="1" x14ac:dyDescent="0.25">
      <c r="A292" s="19">
        <v>2601124</v>
      </c>
      <c r="B292" s="22" t="s">
        <v>286</v>
      </c>
      <c r="C292" s="19">
        <v>25919</v>
      </c>
      <c r="D292" s="19" t="s">
        <v>904</v>
      </c>
      <c r="E292" s="19" t="s">
        <v>903</v>
      </c>
      <c r="F292" s="19" t="s">
        <v>903</v>
      </c>
      <c r="G292" s="19" t="s">
        <v>903</v>
      </c>
      <c r="H292" s="19" t="s">
        <v>906</v>
      </c>
      <c r="I292" s="19" t="s">
        <v>932</v>
      </c>
      <c r="J292" s="19" t="s">
        <v>932</v>
      </c>
      <c r="K292" s="19">
        <f>COUNTIF(Table134[[#This Row],[Meets criteria 1a based on the Small Area Income and Poverty Estimates data?]:[Meets criteria 7 based on being in census tract with overall MiEJScreen score at 75th percentile or more?]],"yes")</f>
        <v>0</v>
      </c>
      <c r="L292" s="19">
        <f>IF(J292="yes","90",IF(Table134[[#This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93" spans="1:12" s="20" customFormat="1" ht="27" customHeight="1" x14ac:dyDescent="0.25">
      <c r="A293" s="19">
        <v>2614520</v>
      </c>
      <c r="B293" s="22" t="s">
        <v>287</v>
      </c>
      <c r="C293" s="19">
        <v>25010</v>
      </c>
      <c r="D293" s="19" t="s">
        <v>902</v>
      </c>
      <c r="E293" s="19" t="s">
        <v>903</v>
      </c>
      <c r="F293" s="19" t="s">
        <v>903</v>
      </c>
      <c r="G293" s="19" t="s">
        <v>903</v>
      </c>
      <c r="H293" s="19" t="s">
        <v>903</v>
      </c>
      <c r="I293" s="19" t="s">
        <v>903</v>
      </c>
      <c r="J293" s="19" t="s">
        <v>902</v>
      </c>
      <c r="K293" s="19">
        <f>COUNTIF(Table134[[#This Row],[Meets criteria 1a based on the Small Area Income and Poverty Estimates data?]:[Meets criteria 7 based on being in census tract with overall MiEJScreen score at 75th percentile or more?]],"yes")</f>
        <v>2</v>
      </c>
      <c r="L293" s="19" t="str">
        <f>IF(J293="yes","90",IF(Table134[[#This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294" spans="1:12" s="20" customFormat="1" ht="27" customHeight="1" x14ac:dyDescent="0.25">
      <c r="A294" s="19">
        <v>2614550</v>
      </c>
      <c r="B294" s="22" t="s">
        <v>288</v>
      </c>
      <c r="C294" s="19">
        <v>25120</v>
      </c>
      <c r="D294" s="19" t="s">
        <v>902</v>
      </c>
      <c r="E294" s="19" t="s">
        <v>902</v>
      </c>
      <c r="F294" s="19" t="s">
        <v>903</v>
      </c>
      <c r="G294" s="19" t="s">
        <v>903</v>
      </c>
      <c r="H294" s="19" t="s">
        <v>906</v>
      </c>
      <c r="I294" s="19" t="s">
        <v>903</v>
      </c>
      <c r="J294" s="19" t="s">
        <v>903</v>
      </c>
      <c r="K294" s="19">
        <f>COUNTIF(Table134[[#This Row],[Meets criteria 1a based on the Small Area Income and Poverty Estimates data?]:[Meets criteria 7 based on being in census tract with overall MiEJScreen score at 75th percentile or more?]],"yes")</f>
        <v>2</v>
      </c>
      <c r="L294" s="19">
        <f>IF(J294="yes","90",IF(Table134[[#This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295" spans="1:12" s="20" customFormat="1" ht="27" customHeight="1" x14ac:dyDescent="0.25">
      <c r="A295" s="19">
        <v>2600990</v>
      </c>
      <c r="B295" s="22" t="s">
        <v>289</v>
      </c>
      <c r="C295" s="19" t="s">
        <v>921</v>
      </c>
      <c r="D295" s="19" t="s">
        <v>904</v>
      </c>
      <c r="E295" s="19" t="s">
        <v>907</v>
      </c>
      <c r="F295" s="19" t="s">
        <v>903</v>
      </c>
      <c r="G295" s="19" t="s">
        <v>903</v>
      </c>
      <c r="H295" s="19" t="s">
        <v>906</v>
      </c>
      <c r="I295" s="19" t="s">
        <v>932</v>
      </c>
      <c r="J295" s="19" t="s">
        <v>932</v>
      </c>
      <c r="K295" s="19">
        <f>COUNTIF(Table134[[#This Row],[Meets criteria 1a based on the Small Area Income and Poverty Estimates data?]:[Meets criteria 7 based on being in census tract with overall MiEJScreen score at 75th percentile or more?]],"yes")</f>
        <v>0</v>
      </c>
      <c r="L295" s="19">
        <f>IF(J295="yes","90",IF(Table134[[#This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296" spans="1:12" s="20" customFormat="1" ht="27" customHeight="1" x14ac:dyDescent="0.25">
      <c r="A296" s="19">
        <v>2614570</v>
      </c>
      <c r="B296" s="22" t="s">
        <v>290</v>
      </c>
      <c r="C296" s="19">
        <v>40020</v>
      </c>
      <c r="D296" s="19" t="s">
        <v>903</v>
      </c>
      <c r="E296" s="19" t="s">
        <v>903</v>
      </c>
      <c r="F296" s="19" t="s">
        <v>902</v>
      </c>
      <c r="G296" s="19" t="s">
        <v>903</v>
      </c>
      <c r="H296" s="19" t="s">
        <v>903</v>
      </c>
      <c r="I296" s="19" t="s">
        <v>903</v>
      </c>
      <c r="J296" s="19" t="s">
        <v>903</v>
      </c>
      <c r="K296" s="19">
        <f>COUNTIF(Table134[[#This Row],[Meets criteria 1a based on the Small Area Income and Poverty Estimates data?]:[Meets criteria 7 based on being in census tract with overall MiEJScreen score at 75th percentile or more?]],"yes")</f>
        <v>1</v>
      </c>
      <c r="L296" s="19">
        <f>IF(J296="yes","90",IF(Table134[[#This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97" spans="1:12" s="20" customFormat="1" ht="27" customHeight="1" x14ac:dyDescent="0.25">
      <c r="A297" s="19">
        <v>2614610</v>
      </c>
      <c r="B297" s="22" t="s">
        <v>291</v>
      </c>
      <c r="C297" s="19">
        <v>41110</v>
      </c>
      <c r="D297" s="19" t="s">
        <v>903</v>
      </c>
      <c r="E297" s="19" t="s">
        <v>902</v>
      </c>
      <c r="F297" s="19" t="s">
        <v>903</v>
      </c>
      <c r="G297" s="19" t="s">
        <v>903</v>
      </c>
      <c r="H297" s="19" t="s">
        <v>906</v>
      </c>
      <c r="I297" s="19" t="s">
        <v>903</v>
      </c>
      <c r="J297" s="19" t="s">
        <v>903</v>
      </c>
      <c r="K297" s="19">
        <f>COUNTIF(Table134[[#This Row],[Meets criteria 1a based on the Small Area Income and Poverty Estimates data?]:[Meets criteria 7 based on being in census tract with overall MiEJScreen score at 75th percentile or more?]],"yes")</f>
        <v>1</v>
      </c>
      <c r="L297" s="19">
        <f>IF(J297="yes","90",IF(Table134[[#This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98" spans="1:12" s="20" customFormat="1" ht="27" customHeight="1" x14ac:dyDescent="0.25">
      <c r="A298" s="19">
        <v>2611190</v>
      </c>
      <c r="B298" s="22" t="s">
        <v>292</v>
      </c>
      <c r="C298" s="19">
        <v>36015</v>
      </c>
      <c r="D298" s="19" t="s">
        <v>903</v>
      </c>
      <c r="E298" s="19" t="s">
        <v>903</v>
      </c>
      <c r="F298" s="19" t="s">
        <v>902</v>
      </c>
      <c r="G298" s="19" t="s">
        <v>903</v>
      </c>
      <c r="H298" s="19" t="s">
        <v>903</v>
      </c>
      <c r="I298" s="19" t="s">
        <v>903</v>
      </c>
      <c r="J298" s="19" t="s">
        <v>903</v>
      </c>
      <c r="K298" s="19">
        <f>COUNTIF(Table134[[#This Row],[Meets criteria 1a based on the Small Area Income and Poverty Estimates data?]:[Meets criteria 7 based on being in census tract with overall MiEJScreen score at 75th percentile or more?]],"yes")</f>
        <v>1</v>
      </c>
      <c r="L298" s="19">
        <f>IF(J298="yes","90",IF(Table134[[#This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299" spans="1:12" s="20" customFormat="1" ht="27" customHeight="1" x14ac:dyDescent="0.25">
      <c r="A299" s="19">
        <v>2600314</v>
      </c>
      <c r="B299" s="22" t="s">
        <v>293</v>
      </c>
      <c r="C299" s="19">
        <v>81906</v>
      </c>
      <c r="D299" s="19" t="s">
        <v>904</v>
      </c>
      <c r="E299" s="19" t="s">
        <v>903</v>
      </c>
      <c r="F299" s="19" t="s">
        <v>903</v>
      </c>
      <c r="G299" s="19" t="s">
        <v>903</v>
      </c>
      <c r="H299" s="19" t="s">
        <v>906</v>
      </c>
      <c r="I299" s="19" t="s">
        <v>932</v>
      </c>
      <c r="J299" s="19" t="s">
        <v>932</v>
      </c>
      <c r="K299" s="19">
        <f>COUNTIF(Table134[[#This Row],[Meets criteria 1a based on the Small Area Income and Poverty Estimates data?]:[Meets criteria 7 based on being in census tract with overall MiEJScreen score at 75th percentile or more?]],"yes")</f>
        <v>0</v>
      </c>
      <c r="L299" s="19">
        <f>IF(J299="yes","90",IF(Table134[[#This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00" spans="1:12" s="20" customFormat="1" ht="27" customHeight="1" x14ac:dyDescent="0.25">
      <c r="A300" s="19">
        <v>2601133</v>
      </c>
      <c r="B300" s="22" t="s">
        <v>294</v>
      </c>
      <c r="C300" s="19">
        <v>82772</v>
      </c>
      <c r="D300" s="19" t="s">
        <v>904</v>
      </c>
      <c r="E300" s="19" t="s">
        <v>903</v>
      </c>
      <c r="F300" s="19" t="s">
        <v>903</v>
      </c>
      <c r="G300" s="19" t="s">
        <v>903</v>
      </c>
      <c r="H300" s="19" t="s">
        <v>906</v>
      </c>
      <c r="I300" s="19" t="s">
        <v>932</v>
      </c>
      <c r="J300" s="19" t="s">
        <v>932</v>
      </c>
      <c r="K300" s="19">
        <f>COUNTIF(Table134[[#This Row],[Meets criteria 1a based on the Small Area Income and Poverty Estimates data?]:[Meets criteria 7 based on being in census tract with overall MiEJScreen score at 75th percentile or more?]],"yes")</f>
        <v>0</v>
      </c>
      <c r="L300" s="19">
        <f>IF(J300="yes","90",IF(Table134[[#This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01" spans="1:12" s="20" customFormat="1" ht="27" customHeight="1" x14ac:dyDescent="0.25">
      <c r="A301" s="19">
        <v>2600964</v>
      </c>
      <c r="B301" s="22" t="s">
        <v>295</v>
      </c>
      <c r="C301" s="19">
        <v>63923</v>
      </c>
      <c r="D301" s="19" t="s">
        <v>904</v>
      </c>
      <c r="E301" s="19" t="s">
        <v>903</v>
      </c>
      <c r="F301" s="19" t="s">
        <v>903</v>
      </c>
      <c r="G301" s="19" t="s">
        <v>903</v>
      </c>
      <c r="H301" s="19" t="s">
        <v>906</v>
      </c>
      <c r="I301" s="19" t="s">
        <v>932</v>
      </c>
      <c r="J301" s="19" t="s">
        <v>932</v>
      </c>
      <c r="K301" s="19">
        <f>COUNTIF(Table134[[#This Row],[Meets criteria 1a based on the Small Area Income and Poverty Estimates data?]:[Meets criteria 7 based on being in census tract with overall MiEJScreen score at 75th percentile or more?]],"yes")</f>
        <v>0</v>
      </c>
      <c r="L301" s="19">
        <f>IF(J301="yes","90",IF(Table134[[#This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02" spans="1:12" s="20" customFormat="1" ht="27" customHeight="1" x14ac:dyDescent="0.25">
      <c r="A302" s="19">
        <v>2614700</v>
      </c>
      <c r="B302" s="22" t="s">
        <v>296</v>
      </c>
      <c r="C302" s="19">
        <v>19070</v>
      </c>
      <c r="D302" s="19" t="s">
        <v>903</v>
      </c>
      <c r="E302" s="19" t="s">
        <v>903</v>
      </c>
      <c r="F302" s="19" t="s">
        <v>902</v>
      </c>
      <c r="G302" s="19" t="s">
        <v>903</v>
      </c>
      <c r="H302" s="19" t="s">
        <v>903</v>
      </c>
      <c r="I302" s="19" t="s">
        <v>903</v>
      </c>
      <c r="J302" s="19" t="s">
        <v>903</v>
      </c>
      <c r="K302" s="19">
        <f>COUNTIF(Table134[[#This Row],[Meets criteria 1a based on the Small Area Income and Poverty Estimates data?]:[Meets criteria 7 based on being in census tract with overall MiEJScreen score at 75th percentile or more?]],"yes")</f>
        <v>1</v>
      </c>
      <c r="L302" s="19">
        <f>IF(J302="yes","90",IF(Table134[[#This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03" spans="1:12" s="20" customFormat="1" ht="27" customHeight="1" x14ac:dyDescent="0.25">
      <c r="A303" s="19">
        <v>2614730</v>
      </c>
      <c r="B303" s="22" t="s">
        <v>297</v>
      </c>
      <c r="C303" s="19">
        <v>47030</v>
      </c>
      <c r="D303" s="19" t="s">
        <v>903</v>
      </c>
      <c r="E303" s="19" t="s">
        <v>903</v>
      </c>
      <c r="F303" s="19" t="s">
        <v>903</v>
      </c>
      <c r="G303" s="19" t="s">
        <v>903</v>
      </c>
      <c r="H303" s="19" t="s">
        <v>906</v>
      </c>
      <c r="I303" s="19" t="s">
        <v>902</v>
      </c>
      <c r="J303" s="19" t="s">
        <v>903</v>
      </c>
      <c r="K303" s="19">
        <f>COUNTIF(Table134[[#This Row],[Meets criteria 1a based on the Small Area Income and Poverty Estimates data?]:[Meets criteria 7 based on being in census tract with overall MiEJScreen score at 75th percentile or more?]],"yes")</f>
        <v>1</v>
      </c>
      <c r="L303" s="19">
        <f>IF(J303="yes","90",IF(Table134[[#This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04" spans="1:12" s="20" customFormat="1" ht="27" customHeight="1" x14ac:dyDescent="0.25">
      <c r="A304" s="19">
        <v>2600218</v>
      </c>
      <c r="B304" s="22" t="s">
        <v>298</v>
      </c>
      <c r="C304" s="19">
        <v>73909</v>
      </c>
      <c r="D304" s="19" t="s">
        <v>904</v>
      </c>
      <c r="E304" s="19" t="s">
        <v>903</v>
      </c>
      <c r="F304" s="19" t="s">
        <v>903</v>
      </c>
      <c r="G304" s="19" t="s">
        <v>903</v>
      </c>
      <c r="H304" s="19" t="s">
        <v>906</v>
      </c>
      <c r="I304" s="19" t="s">
        <v>932</v>
      </c>
      <c r="J304" s="19" t="s">
        <v>932</v>
      </c>
      <c r="K304" s="19">
        <f>COUNTIF(Table134[[#This Row],[Meets criteria 1a based on the Small Area Income and Poverty Estimates data?]:[Meets criteria 7 based on being in census tract with overall MiEJScreen score at 75th percentile or more?]],"yes")</f>
        <v>0</v>
      </c>
      <c r="L304" s="19">
        <f>IF(J304="yes","90",IF(Table134[[#This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05" spans="1:12" s="20" customFormat="1" ht="27" customHeight="1" x14ac:dyDescent="0.25">
      <c r="A305" s="19">
        <v>2601111</v>
      </c>
      <c r="B305" s="22" t="s">
        <v>299</v>
      </c>
      <c r="C305" s="19" t="s">
        <v>921</v>
      </c>
      <c r="D305" s="19" t="s">
        <v>904</v>
      </c>
      <c r="E305" s="19" t="s">
        <v>907</v>
      </c>
      <c r="F305" s="19" t="s">
        <v>903</v>
      </c>
      <c r="G305" s="19" t="s">
        <v>903</v>
      </c>
      <c r="H305" s="19" t="s">
        <v>906</v>
      </c>
      <c r="I305" s="19" t="s">
        <v>932</v>
      </c>
      <c r="J305" s="19" t="s">
        <v>932</v>
      </c>
      <c r="K305" s="19">
        <f>COUNTIF(Table134[[#This Row],[Meets criteria 1a based on the Small Area Income and Poverty Estimates data?]:[Meets criteria 7 based on being in census tract with overall MiEJScreen score at 75th percentile or more?]],"yes")</f>
        <v>0</v>
      </c>
      <c r="L305" s="19">
        <f>IF(J305="yes","90",IF(Table134[[#This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06" spans="1:12" s="20" customFormat="1" ht="27" customHeight="1" x14ac:dyDescent="0.25">
      <c r="A306" s="19">
        <v>2614760</v>
      </c>
      <c r="B306" s="22" t="s">
        <v>300</v>
      </c>
      <c r="C306" s="19">
        <v>73190</v>
      </c>
      <c r="D306" s="19" t="s">
        <v>903</v>
      </c>
      <c r="E306" s="19" t="s">
        <v>903</v>
      </c>
      <c r="F306" s="19" t="s">
        <v>903</v>
      </c>
      <c r="G306" s="19" t="s">
        <v>903</v>
      </c>
      <c r="H306" s="19" t="s">
        <v>906</v>
      </c>
      <c r="I306" s="19" t="s">
        <v>903</v>
      </c>
      <c r="J306" s="19" t="s">
        <v>903</v>
      </c>
      <c r="K306" s="19">
        <f>COUNTIF(Table134[[#This Row],[Meets criteria 1a based on the Small Area Income and Poverty Estimates data?]:[Meets criteria 7 based on being in census tract with overall MiEJScreen score at 75th percentile or more?]],"yes")</f>
        <v>0</v>
      </c>
      <c r="L306" s="19">
        <f>IF(J306="yes","90",IF(Table134[[#This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07" spans="1:12" s="20" customFormat="1" ht="27" customHeight="1" x14ac:dyDescent="0.25">
      <c r="A307" s="19">
        <v>2614790</v>
      </c>
      <c r="B307" s="22" t="s">
        <v>301</v>
      </c>
      <c r="C307" s="19">
        <v>10025</v>
      </c>
      <c r="D307" s="19" t="s">
        <v>903</v>
      </c>
      <c r="E307" s="19" t="s">
        <v>903</v>
      </c>
      <c r="F307" s="19" t="s">
        <v>902</v>
      </c>
      <c r="G307" s="19" t="s">
        <v>903</v>
      </c>
      <c r="H307" s="19" t="s">
        <v>903</v>
      </c>
      <c r="I307" s="19" t="s">
        <v>903</v>
      </c>
      <c r="J307" s="19" t="s">
        <v>903</v>
      </c>
      <c r="K307" s="19">
        <f>COUNTIF(Table134[[#This Row],[Meets criteria 1a based on the Small Area Income and Poverty Estimates data?]:[Meets criteria 7 based on being in census tract with overall MiEJScreen score at 75th percentile or more?]],"yes")</f>
        <v>1</v>
      </c>
      <c r="L307" s="19">
        <f>IF(J307="yes","90",IF(Table134[[#This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08" spans="1:12" s="20" customFormat="1" ht="27" customHeight="1" x14ac:dyDescent="0.25">
      <c r="A308" s="19">
        <v>2614820</v>
      </c>
      <c r="B308" s="22" t="s">
        <v>302</v>
      </c>
      <c r="C308" s="19">
        <v>50100</v>
      </c>
      <c r="D308" s="19" t="s">
        <v>903</v>
      </c>
      <c r="E308" s="19" t="s">
        <v>902</v>
      </c>
      <c r="F308" s="19" t="s">
        <v>903</v>
      </c>
      <c r="G308" s="19" t="s">
        <v>903</v>
      </c>
      <c r="H308" s="19" t="s">
        <v>906</v>
      </c>
      <c r="I308" s="19" t="s">
        <v>902</v>
      </c>
      <c r="J308" s="19" t="s">
        <v>902</v>
      </c>
      <c r="K308" s="19">
        <f>COUNTIF(Table134[[#This Row],[Meets criteria 1a based on the Small Area Income and Poverty Estimates data?]:[Meets criteria 7 based on being in census tract with overall MiEJScreen score at 75th percentile or more?]],"yes")</f>
        <v>3</v>
      </c>
      <c r="L308" s="19" t="str">
        <f>IF(J308="yes","90",IF(Table134[[#This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09" spans="1:12" s="20" customFormat="1" ht="27" customHeight="1" x14ac:dyDescent="0.25">
      <c r="A309" s="19">
        <v>2615060</v>
      </c>
      <c r="B309" s="22" t="s">
        <v>303</v>
      </c>
      <c r="C309" s="19">
        <v>73200</v>
      </c>
      <c r="D309" s="19" t="s">
        <v>903</v>
      </c>
      <c r="E309" s="19" t="s">
        <v>903</v>
      </c>
      <c r="F309" s="19" t="s">
        <v>903</v>
      </c>
      <c r="G309" s="19" t="s">
        <v>903</v>
      </c>
      <c r="H309" s="19" t="s">
        <v>906</v>
      </c>
      <c r="I309" s="19" t="s">
        <v>903</v>
      </c>
      <c r="J309" s="19" t="s">
        <v>903</v>
      </c>
      <c r="K309" s="19">
        <f>COUNTIF(Table134[[#This Row],[Meets criteria 1a based on the Small Area Income and Poverty Estimates data?]:[Meets criteria 7 based on being in census tract with overall MiEJScreen score at 75th percentile or more?]],"yes")</f>
        <v>0</v>
      </c>
      <c r="L309" s="19">
        <f>IF(J309="yes","90",IF(Table134[[#This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10" spans="1:12" s="20" customFormat="1" ht="27" customHeight="1" x14ac:dyDescent="0.25">
      <c r="A310" s="19">
        <v>2615150</v>
      </c>
      <c r="B310" s="22" t="s">
        <v>304</v>
      </c>
      <c r="C310" s="19">
        <v>62040</v>
      </c>
      <c r="D310" s="19" t="s">
        <v>902</v>
      </c>
      <c r="E310" s="19" t="s">
        <v>902</v>
      </c>
      <c r="F310" s="19" t="s">
        <v>903</v>
      </c>
      <c r="G310" s="19" t="s">
        <v>903</v>
      </c>
      <c r="H310" s="19" t="s">
        <v>906</v>
      </c>
      <c r="I310" s="19" t="s">
        <v>903</v>
      </c>
      <c r="J310" s="19" t="s">
        <v>903</v>
      </c>
      <c r="K310" s="19">
        <f>COUNTIF(Table134[[#This Row],[Meets criteria 1a based on the Small Area Income and Poverty Estimates data?]:[Meets criteria 7 based on being in census tract with overall MiEJScreen score at 75th percentile or more?]],"yes")</f>
        <v>2</v>
      </c>
      <c r="L310" s="19">
        <f>IF(J310="yes","90",IF(Table134[[#This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11" spans="1:12" s="20" customFormat="1" ht="27" customHeight="1" x14ac:dyDescent="0.25">
      <c r="A311" s="19">
        <v>2600301</v>
      </c>
      <c r="B311" s="22" t="s">
        <v>305</v>
      </c>
      <c r="C311" s="19">
        <v>82987</v>
      </c>
      <c r="D311" s="19" t="s">
        <v>904</v>
      </c>
      <c r="E311" s="19" t="s">
        <v>903</v>
      </c>
      <c r="F311" s="19" t="s">
        <v>903</v>
      </c>
      <c r="G311" s="19" t="s">
        <v>903</v>
      </c>
      <c r="H311" s="19" t="s">
        <v>906</v>
      </c>
      <c r="I311" s="19" t="s">
        <v>932</v>
      </c>
      <c r="J311" s="19" t="s">
        <v>932</v>
      </c>
      <c r="K311" s="19">
        <f>COUNTIF(Table134[[#This Row],[Meets criteria 1a based on the Small Area Income and Poverty Estimates data?]:[Meets criteria 7 based on being in census tract with overall MiEJScreen score at 75th percentile or more?]],"yes")</f>
        <v>0</v>
      </c>
      <c r="L311" s="19">
        <f>IF(J311="yes","90",IF(Table134[[#This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12" spans="1:12" s="20" customFormat="1" ht="27" customHeight="1" x14ac:dyDescent="0.25">
      <c r="A312" s="19">
        <v>2615390</v>
      </c>
      <c r="B312" s="22" t="s">
        <v>306</v>
      </c>
      <c r="C312" s="19">
        <v>61080</v>
      </c>
      <c r="D312" s="19" t="s">
        <v>903</v>
      </c>
      <c r="E312" s="19" t="s">
        <v>903</v>
      </c>
      <c r="F312" s="19" t="s">
        <v>903</v>
      </c>
      <c r="G312" s="19" t="s">
        <v>903</v>
      </c>
      <c r="H312" s="19" t="s">
        <v>906</v>
      </c>
      <c r="I312" s="19" t="s">
        <v>902</v>
      </c>
      <c r="J312" s="19" t="s">
        <v>902</v>
      </c>
      <c r="K312" s="19">
        <f>COUNTIF(Table134[[#This Row],[Meets criteria 1a based on the Small Area Income and Poverty Estimates data?]:[Meets criteria 7 based on being in census tract with overall MiEJScreen score at 75th percentile or more?]],"yes")</f>
        <v>2</v>
      </c>
      <c r="L312" s="19" t="str">
        <f>IF(J312="yes","90",IF(Table134[[#This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13" spans="1:12" s="20" customFormat="1" ht="27" customHeight="1" x14ac:dyDescent="0.25">
      <c r="A313" s="19">
        <v>2615420</v>
      </c>
      <c r="B313" s="22" t="s">
        <v>307</v>
      </c>
      <c r="C313" s="19">
        <v>29050</v>
      </c>
      <c r="D313" s="19" t="s">
        <v>903</v>
      </c>
      <c r="E313" s="19" t="s">
        <v>903</v>
      </c>
      <c r="F313" s="19" t="s">
        <v>902</v>
      </c>
      <c r="G313" s="19" t="s">
        <v>903</v>
      </c>
      <c r="H313" s="19" t="s">
        <v>903</v>
      </c>
      <c r="I313" s="19" t="s">
        <v>903</v>
      </c>
      <c r="J313" s="19" t="s">
        <v>903</v>
      </c>
      <c r="K313" s="19">
        <f>COUNTIF(Table134[[#This Row],[Meets criteria 1a based on the Small Area Income and Poverty Estimates data?]:[Meets criteria 7 based on being in census tract with overall MiEJScreen score at 75th percentile or more?]],"yes")</f>
        <v>1</v>
      </c>
      <c r="L313" s="19">
        <f>IF(J313="yes","90",IF(Table134[[#This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14" spans="1:12" s="20" customFormat="1" ht="27" customHeight="1" x14ac:dyDescent="0.25">
      <c r="A314" s="19">
        <v>2615450</v>
      </c>
      <c r="B314" s="22" t="s">
        <v>308</v>
      </c>
      <c r="C314" s="19">
        <v>39050</v>
      </c>
      <c r="D314" s="19" t="s">
        <v>903</v>
      </c>
      <c r="E314" s="19" t="s">
        <v>903</v>
      </c>
      <c r="F314" s="19" t="s">
        <v>903</v>
      </c>
      <c r="G314" s="19" t="s">
        <v>903</v>
      </c>
      <c r="H314" s="19" t="s">
        <v>906</v>
      </c>
      <c r="I314" s="19" t="s">
        <v>903</v>
      </c>
      <c r="J314" s="19" t="s">
        <v>903</v>
      </c>
      <c r="K314" s="19">
        <f>COUNTIF(Table134[[#This Row],[Meets criteria 1a based on the Small Area Income and Poverty Estimates data?]:[Meets criteria 7 based on being in census tract with overall MiEJScreen score at 75th percentile or more?]],"yes")</f>
        <v>0</v>
      </c>
      <c r="L314" s="19">
        <f>IF(J314="yes","90",IF(Table134[[#This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15" spans="1:12" s="20" customFormat="1" ht="27" customHeight="1" x14ac:dyDescent="0.25">
      <c r="A315" s="19">
        <v>2615540</v>
      </c>
      <c r="B315" s="22" t="s">
        <v>309</v>
      </c>
      <c r="C315" s="19">
        <v>82050</v>
      </c>
      <c r="D315" s="19" t="s">
        <v>902</v>
      </c>
      <c r="E315" s="19" t="s">
        <v>903</v>
      </c>
      <c r="F315" s="19" t="s">
        <v>903</v>
      </c>
      <c r="G315" s="19" t="s">
        <v>903</v>
      </c>
      <c r="H315" s="19" t="s">
        <v>906</v>
      </c>
      <c r="I315" s="19" t="s">
        <v>902</v>
      </c>
      <c r="J315" s="19" t="s">
        <v>902</v>
      </c>
      <c r="K315" s="19">
        <f>COUNTIF(Table134[[#This Row],[Meets criteria 1a based on the Small Area Income and Poverty Estimates data?]:[Meets criteria 7 based on being in census tract with overall MiEJScreen score at 75th percentile or more?]],"yes")</f>
        <v>3</v>
      </c>
      <c r="L315" s="19" t="str">
        <f>IF(J315="yes","90",IF(Table134[[#This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16" spans="1:12" s="20" customFormat="1" ht="27" customHeight="1" x14ac:dyDescent="0.25">
      <c r="A316" s="19">
        <v>2601097</v>
      </c>
      <c r="B316" s="22" t="s">
        <v>310</v>
      </c>
      <c r="C316" s="19">
        <v>53901</v>
      </c>
      <c r="D316" s="19" t="s">
        <v>904</v>
      </c>
      <c r="E316" s="19" t="s">
        <v>903</v>
      </c>
      <c r="F316" s="19" t="s">
        <v>902</v>
      </c>
      <c r="G316" s="19" t="s">
        <v>903</v>
      </c>
      <c r="H316" s="19" t="s">
        <v>903</v>
      </c>
      <c r="I316" s="19" t="s">
        <v>932</v>
      </c>
      <c r="J316" s="19" t="s">
        <v>932</v>
      </c>
      <c r="K316" s="19">
        <f>COUNTIF(Table134[[#This Row],[Meets criteria 1a based on the Small Area Income and Poverty Estimates data?]:[Meets criteria 7 based on being in census tract with overall MiEJScreen score at 75th percentile or more?]],"yes")</f>
        <v>1</v>
      </c>
      <c r="L316" s="19">
        <f>IF(J316="yes","90",IF(Table134[[#This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17" spans="1:12" s="20" customFormat="1" ht="27" customHeight="1" x14ac:dyDescent="0.25">
      <c r="A317" s="19">
        <v>2615730</v>
      </c>
      <c r="B317" s="22" t="s">
        <v>311</v>
      </c>
      <c r="C317" s="19">
        <v>69020</v>
      </c>
      <c r="D317" s="19" t="s">
        <v>903</v>
      </c>
      <c r="E317" s="19" t="s">
        <v>903</v>
      </c>
      <c r="F317" s="19" t="s">
        <v>903</v>
      </c>
      <c r="G317" s="19" t="s">
        <v>903</v>
      </c>
      <c r="H317" s="19" t="s">
        <v>906</v>
      </c>
      <c r="I317" s="19" t="s">
        <v>903</v>
      </c>
      <c r="J317" s="19" t="s">
        <v>903</v>
      </c>
      <c r="K317" s="19">
        <f>COUNTIF(Table134[[#This Row],[Meets criteria 1a based on the Small Area Income and Poverty Estimates data?]:[Meets criteria 7 based on being in census tract with overall MiEJScreen score at 75th percentile or more?]],"yes")</f>
        <v>0</v>
      </c>
      <c r="L317" s="19">
        <f>IF(J317="yes","90",IF(Table134[[#This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18" spans="1:12" s="20" customFormat="1" ht="27" customHeight="1" x14ac:dyDescent="0.25">
      <c r="A318" s="19" t="s">
        <v>920</v>
      </c>
      <c r="B318" s="21" t="s">
        <v>891</v>
      </c>
      <c r="C318" s="19">
        <v>81916</v>
      </c>
      <c r="D318" s="19" t="s">
        <v>904</v>
      </c>
      <c r="E318" s="19" t="s">
        <v>902</v>
      </c>
      <c r="F318" s="19" t="s">
        <v>905</v>
      </c>
      <c r="G318" s="19" t="s">
        <v>903</v>
      </c>
      <c r="H318" s="19" t="s">
        <v>906</v>
      </c>
      <c r="I318" s="19" t="s">
        <v>932</v>
      </c>
      <c r="J318" s="19" t="s">
        <v>932</v>
      </c>
      <c r="K318" s="19">
        <f>COUNTIF(Table134[[#This Row],[Meets criteria 1a based on the Small Area Income and Poverty Estimates data?]:[Meets criteria 7 based on being in census tract with overall MiEJScreen score at 75th percentile or more?]],"yes")</f>
        <v>1</v>
      </c>
      <c r="L318" s="19">
        <f>IF(J318="yes","90",IF(Table134[[#This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19" spans="1:12" s="20" customFormat="1" ht="27" customHeight="1" x14ac:dyDescent="0.25">
      <c r="A319" s="19">
        <v>2680400</v>
      </c>
      <c r="B319" s="22" t="s">
        <v>312</v>
      </c>
      <c r="C319" s="19">
        <v>25000</v>
      </c>
      <c r="D319" s="19" t="s">
        <v>904</v>
      </c>
      <c r="E319" s="19" t="s">
        <v>903</v>
      </c>
      <c r="F319" s="19" t="s">
        <v>903</v>
      </c>
      <c r="G319" s="19" t="s">
        <v>903</v>
      </c>
      <c r="H319" s="19" t="s">
        <v>906</v>
      </c>
      <c r="I319" s="19" t="s">
        <v>932</v>
      </c>
      <c r="J319" s="19" t="s">
        <v>932</v>
      </c>
      <c r="K319" s="19">
        <f>COUNTIF(Table134[[#This Row],[Meets criteria 1a based on the Small Area Income and Poverty Estimates data?]:[Meets criteria 7 based on being in census tract with overall MiEJScreen score at 75th percentile or more?]],"yes")</f>
        <v>0</v>
      </c>
      <c r="L319" s="19">
        <f>IF(J319="yes","90",IF(Table134[[#This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20" spans="1:12" s="20" customFormat="1" ht="27" customHeight="1" x14ac:dyDescent="0.25">
      <c r="A320" s="19">
        <v>2615750</v>
      </c>
      <c r="B320" s="22" t="s">
        <v>313</v>
      </c>
      <c r="C320" s="19">
        <v>25070</v>
      </c>
      <c r="D320" s="19" t="s">
        <v>902</v>
      </c>
      <c r="E320" s="19" t="s">
        <v>903</v>
      </c>
      <c r="F320" s="19" t="s">
        <v>903</v>
      </c>
      <c r="G320" s="19" t="s">
        <v>903</v>
      </c>
      <c r="H320" s="19" t="s">
        <v>903</v>
      </c>
      <c r="I320" s="19" t="s">
        <v>903</v>
      </c>
      <c r="J320" s="19" t="s">
        <v>903</v>
      </c>
      <c r="K320" s="19">
        <f>COUNTIF(Table134[[#This Row],[Meets criteria 1a based on the Small Area Income and Poverty Estimates data?]:[Meets criteria 7 based on being in census tract with overall MiEJScreen score at 75th percentile or more?]],"yes")</f>
        <v>1</v>
      </c>
      <c r="L320" s="19">
        <f>IF(J320="yes","90",IF(Table134[[#This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21" spans="1:12" s="20" customFormat="1" ht="27" customHeight="1" x14ac:dyDescent="0.25">
      <c r="A321" s="19">
        <v>2600224</v>
      </c>
      <c r="B321" s="22" t="s">
        <v>314</v>
      </c>
      <c r="C321" s="19">
        <v>82937</v>
      </c>
      <c r="D321" s="19" t="s">
        <v>904</v>
      </c>
      <c r="E321" s="19" t="s">
        <v>903</v>
      </c>
      <c r="F321" s="19" t="s">
        <v>903</v>
      </c>
      <c r="G321" s="19" t="s">
        <v>903</v>
      </c>
      <c r="H321" s="19" t="s">
        <v>906</v>
      </c>
      <c r="I321" s="19" t="s">
        <v>932</v>
      </c>
      <c r="J321" s="19" t="s">
        <v>932</v>
      </c>
      <c r="K321" s="19">
        <f>COUNTIF(Table134[[#This Row],[Meets criteria 1a based on the Small Area Income and Poverty Estimates data?]:[Meets criteria 7 based on being in census tract with overall MiEJScreen score at 75th percentile or more?]],"yes")</f>
        <v>0</v>
      </c>
      <c r="L321" s="19">
        <f>IF(J321="yes","90",IF(Table134[[#This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22" spans="1:12" s="20" customFormat="1" ht="27" customHeight="1" x14ac:dyDescent="0.25">
      <c r="A322" s="19">
        <v>2600249</v>
      </c>
      <c r="B322" s="22" t="s">
        <v>315</v>
      </c>
      <c r="C322" s="19">
        <v>82963</v>
      </c>
      <c r="D322" s="19" t="s">
        <v>904</v>
      </c>
      <c r="E322" s="19" t="s">
        <v>903</v>
      </c>
      <c r="F322" s="19" t="s">
        <v>903</v>
      </c>
      <c r="G322" s="19" t="s">
        <v>903</v>
      </c>
      <c r="H322" s="19" t="s">
        <v>906</v>
      </c>
      <c r="I322" s="19" t="s">
        <v>932</v>
      </c>
      <c r="J322" s="19" t="s">
        <v>932</v>
      </c>
      <c r="K322" s="19">
        <f>COUNTIF(Table134[[#This Row],[Meets criteria 1a based on the Small Area Income and Poverty Estimates data?]:[Meets criteria 7 based on being in census tract with overall MiEJScreen score at 75th percentile or more?]],"yes")</f>
        <v>0</v>
      </c>
      <c r="L322" s="19">
        <f>IF(J322="yes","90",IF(Table134[[#This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23" spans="1:12" s="20" customFormat="1" ht="27" customHeight="1" x14ac:dyDescent="0.25">
      <c r="A323" s="19">
        <v>2680999</v>
      </c>
      <c r="B323" s="22" t="s">
        <v>316</v>
      </c>
      <c r="C323" s="19">
        <v>41932</v>
      </c>
      <c r="D323" s="19" t="s">
        <v>904</v>
      </c>
      <c r="E323" s="19" t="s">
        <v>903</v>
      </c>
      <c r="F323" s="19" t="s">
        <v>903</v>
      </c>
      <c r="G323" s="19" t="s">
        <v>903</v>
      </c>
      <c r="H323" s="19" t="s">
        <v>906</v>
      </c>
      <c r="I323" s="19" t="s">
        <v>932</v>
      </c>
      <c r="J323" s="19" t="s">
        <v>932</v>
      </c>
      <c r="K323" s="19">
        <f>COUNTIF(Table134[[#This Row],[Meets criteria 1a based on the Small Area Income and Poverty Estimates data?]:[Meets criteria 7 based on being in census tract with overall MiEJScreen score at 75th percentile or more?]],"yes")</f>
        <v>0</v>
      </c>
      <c r="L323" s="19">
        <f>IF(J323="yes","90",IF(Table134[[#This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24" spans="1:12" s="20" customFormat="1" ht="27" customHeight="1" x14ac:dyDescent="0.25">
      <c r="A324" s="19">
        <v>2615870</v>
      </c>
      <c r="B324" s="22" t="s">
        <v>317</v>
      </c>
      <c r="C324" s="19">
        <v>82290</v>
      </c>
      <c r="D324" s="19" t="s">
        <v>903</v>
      </c>
      <c r="E324" s="19" t="s">
        <v>902</v>
      </c>
      <c r="F324" s="19" t="s">
        <v>903</v>
      </c>
      <c r="G324" s="19" t="s">
        <v>903</v>
      </c>
      <c r="H324" s="19" t="s">
        <v>906</v>
      </c>
      <c r="I324" s="19" t="s">
        <v>902</v>
      </c>
      <c r="J324" s="19" t="s">
        <v>902</v>
      </c>
      <c r="K324" s="19">
        <f>COUNTIF(Table134[[#This Row],[Meets criteria 1a based on the Small Area Income and Poverty Estimates data?]:[Meets criteria 7 based on being in census tract with overall MiEJScreen score at 75th percentile or more?]],"yes")</f>
        <v>3</v>
      </c>
      <c r="L324" s="19" t="str">
        <f>IF(J324="yes","90",IF(Table134[[#This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25" spans="1:12" s="20" customFormat="1" ht="27" customHeight="1" x14ac:dyDescent="0.25">
      <c r="A325" s="19">
        <v>2615970</v>
      </c>
      <c r="B325" s="22" t="s">
        <v>318</v>
      </c>
      <c r="C325" s="19">
        <v>21025</v>
      </c>
      <c r="D325" s="19" t="s">
        <v>903</v>
      </c>
      <c r="E325" s="19" t="s">
        <v>903</v>
      </c>
      <c r="F325" s="19" t="s">
        <v>903</v>
      </c>
      <c r="G325" s="19" t="s">
        <v>903</v>
      </c>
      <c r="H325" s="19" t="s">
        <v>906</v>
      </c>
      <c r="I325" s="19" t="s">
        <v>903</v>
      </c>
      <c r="J325" s="19" t="s">
        <v>903</v>
      </c>
      <c r="K325" s="19">
        <f>COUNTIF(Table134[[#This Row],[Meets criteria 1a based on the Small Area Income and Poverty Estimates data?]:[Meets criteria 7 based on being in census tract with overall MiEJScreen score at 75th percentile or more?]],"yes")</f>
        <v>0</v>
      </c>
      <c r="L325" s="19">
        <f>IF(J325="yes","90",IF(Table134[[#This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26" spans="1:12" s="20" customFormat="1" ht="27" customHeight="1" x14ac:dyDescent="0.25">
      <c r="A326" s="19">
        <v>2615990</v>
      </c>
      <c r="B326" s="22" t="s">
        <v>319</v>
      </c>
      <c r="C326" s="19">
        <v>26040</v>
      </c>
      <c r="D326" s="19" t="s">
        <v>902</v>
      </c>
      <c r="E326" s="19" t="s">
        <v>903</v>
      </c>
      <c r="F326" s="19" t="s">
        <v>903</v>
      </c>
      <c r="G326" s="19" t="s">
        <v>903</v>
      </c>
      <c r="H326" s="19" t="s">
        <v>903</v>
      </c>
      <c r="I326" s="19" t="s">
        <v>903</v>
      </c>
      <c r="J326" s="19" t="s">
        <v>903</v>
      </c>
      <c r="K326" s="19">
        <f>COUNTIF(Table134[[#This Row],[Meets criteria 1a based on the Small Area Income and Poverty Estimates data?]:[Meets criteria 7 based on being in census tract with overall MiEJScreen score at 75th percentile or more?]],"yes")</f>
        <v>1</v>
      </c>
      <c r="L326" s="19">
        <f>IF(J326="yes","90",IF(Table134[[#This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27" spans="1:12" s="20" customFormat="1" ht="27" customHeight="1" x14ac:dyDescent="0.25">
      <c r="A327" s="19">
        <v>2616020</v>
      </c>
      <c r="B327" s="22" t="s">
        <v>320</v>
      </c>
      <c r="C327" s="19">
        <v>45010</v>
      </c>
      <c r="D327" s="19" t="s">
        <v>903</v>
      </c>
      <c r="E327" s="19" t="s">
        <v>903</v>
      </c>
      <c r="F327" s="19" t="s">
        <v>902</v>
      </c>
      <c r="G327" s="19" t="s">
        <v>903</v>
      </c>
      <c r="H327" s="19" t="s">
        <v>903</v>
      </c>
      <c r="I327" s="19" t="s">
        <v>903</v>
      </c>
      <c r="J327" s="19" t="s">
        <v>903</v>
      </c>
      <c r="K327" s="19">
        <f>COUNTIF(Table134[[#This Row],[Meets criteria 1a based on the Small Area Income and Poverty Estimates data?]:[Meets criteria 7 based on being in census tract with overall MiEJScreen score at 75th percentile or more?]],"yes")</f>
        <v>1</v>
      </c>
      <c r="L327" s="19">
        <f>IF(J327="yes","90",IF(Table134[[#This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28" spans="1:12" s="20" customFormat="1" ht="27" customHeight="1" x14ac:dyDescent="0.25">
      <c r="A328" s="19">
        <v>2615510</v>
      </c>
      <c r="B328" s="22" t="s">
        <v>896</v>
      </c>
      <c r="C328" s="19">
        <v>3440</v>
      </c>
      <c r="D328" s="19" t="s">
        <v>903</v>
      </c>
      <c r="E328" s="19" t="s">
        <v>907</v>
      </c>
      <c r="F328" s="19" t="s">
        <v>902</v>
      </c>
      <c r="G328" s="19" t="s">
        <v>903</v>
      </c>
      <c r="H328" s="19" t="s">
        <v>903</v>
      </c>
      <c r="I328" s="19" t="s">
        <v>902</v>
      </c>
      <c r="J328" s="19" t="s">
        <v>903</v>
      </c>
      <c r="K328" s="19">
        <f>COUNTIF(Table134[[#This Row],[Meets criteria 1a based on the Small Area Income and Poverty Estimates data?]:[Meets criteria 7 based on being in census tract with overall MiEJScreen score at 75th percentile or more?]],"yes")</f>
        <v>2</v>
      </c>
      <c r="L328" s="19">
        <f>IF(J328="yes","90",IF(Table134[[#This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29" spans="1:12" s="20" customFormat="1" ht="27" customHeight="1" x14ac:dyDescent="0.25">
      <c r="A329" s="19">
        <v>2600973</v>
      </c>
      <c r="B329" s="22" t="s">
        <v>321</v>
      </c>
      <c r="C329" s="19">
        <v>82725</v>
      </c>
      <c r="D329" s="19" t="s">
        <v>904</v>
      </c>
      <c r="E329" s="19" t="s">
        <v>903</v>
      </c>
      <c r="F329" s="19" t="s">
        <v>903</v>
      </c>
      <c r="G329" s="19" t="s">
        <v>903</v>
      </c>
      <c r="H329" s="19" t="s">
        <v>906</v>
      </c>
      <c r="I329" s="19" t="s">
        <v>932</v>
      </c>
      <c r="J329" s="19" t="s">
        <v>932</v>
      </c>
      <c r="K329" s="19">
        <f>COUNTIF(Table134[[#This Row],[Meets criteria 1a based on the Small Area Income and Poverty Estimates data?]:[Meets criteria 7 based on being in census tract with overall MiEJScreen score at 75th percentile or more?]],"yes")</f>
        <v>0</v>
      </c>
      <c r="L329" s="19">
        <f>IF(J329="yes","90",IF(Table134[[#This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30" spans="1:12" s="20" customFormat="1" ht="27" customHeight="1" x14ac:dyDescent="0.25">
      <c r="A330" s="19">
        <v>2601064</v>
      </c>
      <c r="B330" s="22" t="s">
        <v>322</v>
      </c>
      <c r="C330" s="19">
        <v>81900</v>
      </c>
      <c r="D330" s="19" t="s">
        <v>904</v>
      </c>
      <c r="E330" s="19" t="s">
        <v>903</v>
      </c>
      <c r="F330" s="19" t="s">
        <v>903</v>
      </c>
      <c r="G330" s="19" t="s">
        <v>903</v>
      </c>
      <c r="H330" s="19" t="s">
        <v>906</v>
      </c>
      <c r="I330" s="19" t="s">
        <v>932</v>
      </c>
      <c r="J330" s="19" t="s">
        <v>932</v>
      </c>
      <c r="K330" s="19">
        <f>COUNTIF(Table134[[#This Row],[Meets criteria 1a based on the Small Area Income and Poverty Estimates data?]:[Meets criteria 7 based on being in census tract with overall MiEJScreen score at 75th percentile or more?]],"yes")</f>
        <v>0</v>
      </c>
      <c r="L330" s="19">
        <f>IF(J330="yes","90",IF(Table134[[#This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31" spans="1:12" s="20" customFormat="1" ht="27" customHeight="1" x14ac:dyDescent="0.25">
      <c r="A331" s="19">
        <v>2616050</v>
      </c>
      <c r="B331" s="22" t="s">
        <v>323</v>
      </c>
      <c r="C331" s="19">
        <v>80110</v>
      </c>
      <c r="D331" s="19" t="s">
        <v>902</v>
      </c>
      <c r="E331" s="19" t="s">
        <v>903</v>
      </c>
      <c r="F331" s="19" t="s">
        <v>902</v>
      </c>
      <c r="G331" s="19" t="s">
        <v>903</v>
      </c>
      <c r="H331" s="19" t="s">
        <v>903</v>
      </c>
      <c r="I331" s="19" t="s">
        <v>902</v>
      </c>
      <c r="J331" s="19" t="s">
        <v>903</v>
      </c>
      <c r="K331" s="19">
        <f>COUNTIF(Table134[[#This Row],[Meets criteria 1a based on the Small Area Income and Poverty Estimates data?]:[Meets criteria 7 based on being in census tract with overall MiEJScreen score at 75th percentile or more?]],"yes")</f>
        <v>3</v>
      </c>
      <c r="L331" s="19">
        <f>IF(J331="yes","90",IF(Table134[[#This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332" spans="1:12" s="20" customFormat="1" ht="27" customHeight="1" x14ac:dyDescent="0.25">
      <c r="A332" s="19">
        <v>2616080</v>
      </c>
      <c r="B332" s="22" t="s">
        <v>324</v>
      </c>
      <c r="C332" s="19">
        <v>41120</v>
      </c>
      <c r="D332" s="19" t="s">
        <v>902</v>
      </c>
      <c r="E332" s="19" t="s">
        <v>902</v>
      </c>
      <c r="F332" s="19" t="s">
        <v>903</v>
      </c>
      <c r="G332" s="19" t="s">
        <v>903</v>
      </c>
      <c r="H332" s="19" t="s">
        <v>906</v>
      </c>
      <c r="I332" s="19" t="s">
        <v>903</v>
      </c>
      <c r="J332" s="19" t="s">
        <v>902</v>
      </c>
      <c r="K332" s="19">
        <f>COUNTIF(Table134[[#This Row],[Meets criteria 1a based on the Small Area Income and Poverty Estimates data?]:[Meets criteria 7 based on being in census tract with overall MiEJScreen score at 75th percentile or more?]],"yes")</f>
        <v>3</v>
      </c>
      <c r="L332" s="19" t="str">
        <f>IF(J332="yes","90",IF(Table134[[#This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33" spans="1:12" s="20" customFormat="1" ht="27" customHeight="1" x14ac:dyDescent="0.25">
      <c r="A333" s="19">
        <v>2616110</v>
      </c>
      <c r="B333" s="22" t="s">
        <v>325</v>
      </c>
      <c r="C333" s="19">
        <v>41020</v>
      </c>
      <c r="D333" s="19" t="s">
        <v>902</v>
      </c>
      <c r="E333" s="19" t="s">
        <v>903</v>
      </c>
      <c r="F333" s="19" t="s">
        <v>903</v>
      </c>
      <c r="G333" s="19" t="s">
        <v>903</v>
      </c>
      <c r="H333" s="19" t="s">
        <v>906</v>
      </c>
      <c r="I333" s="19" t="s">
        <v>903</v>
      </c>
      <c r="J333" s="19" t="s">
        <v>902</v>
      </c>
      <c r="K333" s="19">
        <f>COUNTIF(Table134[[#This Row],[Meets criteria 1a based on the Small Area Income and Poverty Estimates data?]:[Meets criteria 7 based on being in census tract with overall MiEJScreen score at 75th percentile or more?]],"yes")</f>
        <v>2</v>
      </c>
      <c r="L333" s="19" t="str">
        <f>IF(J333="yes","90",IF(Table134[[#This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34" spans="1:12" s="20" customFormat="1" ht="27" customHeight="1" x14ac:dyDescent="0.25">
      <c r="A334" s="19">
        <v>2680420</v>
      </c>
      <c r="B334" s="22" t="s">
        <v>326</v>
      </c>
      <c r="C334" s="19">
        <v>27000</v>
      </c>
      <c r="D334" s="19" t="s">
        <v>904</v>
      </c>
      <c r="E334" s="19" t="s">
        <v>903</v>
      </c>
      <c r="F334" s="19" t="s">
        <v>902</v>
      </c>
      <c r="G334" s="19" t="s">
        <v>903</v>
      </c>
      <c r="H334" s="19" t="s">
        <v>903</v>
      </c>
      <c r="I334" s="19" t="s">
        <v>932</v>
      </c>
      <c r="J334" s="19" t="s">
        <v>932</v>
      </c>
      <c r="K334" s="19">
        <f>COUNTIF(Table134[[#This Row],[Meets criteria 1a based on the Small Area Income and Poverty Estimates data?]:[Meets criteria 7 based on being in census tract with overall MiEJScreen score at 75th percentile or more?]],"yes")</f>
        <v>1</v>
      </c>
      <c r="L334" s="19">
        <f>IF(J334="yes","90",IF(Table134[[#This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35" spans="1:12" s="20" customFormat="1" ht="27" customHeight="1" x14ac:dyDescent="0.25">
      <c r="A335" s="19">
        <v>2616320</v>
      </c>
      <c r="B335" s="22" t="s">
        <v>327</v>
      </c>
      <c r="C335" s="19">
        <v>25050</v>
      </c>
      <c r="D335" s="19" t="s">
        <v>903</v>
      </c>
      <c r="E335" s="19" t="s">
        <v>903</v>
      </c>
      <c r="F335" s="19" t="s">
        <v>903</v>
      </c>
      <c r="G335" s="19" t="s">
        <v>903</v>
      </c>
      <c r="H335" s="19" t="s">
        <v>906</v>
      </c>
      <c r="I335" s="19" t="s">
        <v>902</v>
      </c>
      <c r="J335" s="19" t="s">
        <v>903</v>
      </c>
      <c r="K335" s="19">
        <f>COUNTIF(Table134[[#This Row],[Meets criteria 1a based on the Small Area Income and Poverty Estimates data?]:[Meets criteria 7 based on being in census tract with overall MiEJScreen score at 75th percentile or more?]],"yes")</f>
        <v>1</v>
      </c>
      <c r="L335" s="19">
        <f>IF(J335="yes","90",IF(Table134[[#This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36" spans="1:12" s="20" customFormat="1" ht="27" customHeight="1" x14ac:dyDescent="0.25">
      <c r="A336" s="19">
        <v>2600193</v>
      </c>
      <c r="B336" s="22" t="s">
        <v>328</v>
      </c>
      <c r="C336" s="19">
        <v>25903</v>
      </c>
      <c r="D336" s="19" t="s">
        <v>904</v>
      </c>
      <c r="E336" s="19" t="s">
        <v>903</v>
      </c>
      <c r="F336" s="19" t="s">
        <v>903</v>
      </c>
      <c r="G336" s="19" t="s">
        <v>903</v>
      </c>
      <c r="H336" s="19" t="s">
        <v>906</v>
      </c>
      <c r="I336" s="19" t="s">
        <v>932</v>
      </c>
      <c r="J336" s="19" t="s">
        <v>932</v>
      </c>
      <c r="K336" s="19">
        <f>COUNTIF(Table134[[#This Row],[Meets criteria 1a based on the Small Area Income and Poverty Estimates data?]:[Meets criteria 7 based on being in census tract with overall MiEJScreen score at 75th percentile or more?]],"yes")</f>
        <v>0</v>
      </c>
      <c r="L336" s="19">
        <f>IF(J336="yes","90",IF(Table134[[#This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37" spans="1:12" s="20" customFormat="1" ht="27" customHeight="1" x14ac:dyDescent="0.25">
      <c r="A337" s="19">
        <v>2616350</v>
      </c>
      <c r="B337" s="22" t="s">
        <v>329</v>
      </c>
      <c r="C337" s="19">
        <v>25030</v>
      </c>
      <c r="D337" s="19" t="s">
        <v>903</v>
      </c>
      <c r="E337" s="19" t="s">
        <v>902</v>
      </c>
      <c r="F337" s="19" t="s">
        <v>903</v>
      </c>
      <c r="G337" s="19" t="s">
        <v>903</v>
      </c>
      <c r="H337" s="19" t="s">
        <v>906</v>
      </c>
      <c r="I337" s="19" t="s">
        <v>902</v>
      </c>
      <c r="J337" s="19" t="s">
        <v>903</v>
      </c>
      <c r="K337" s="19">
        <f>COUNTIF(Table134[[#This Row],[Meets criteria 1a based on the Small Area Income and Poverty Estimates data?]:[Meets criteria 7 based on being in census tract with overall MiEJScreen score at 75th percentile or more?]],"yes")</f>
        <v>2</v>
      </c>
      <c r="L337" s="19">
        <f>IF(J337="yes","90",IF(Table134[[#This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38" spans="1:12" s="20" customFormat="1" ht="27" customHeight="1" x14ac:dyDescent="0.25">
      <c r="A338" s="19">
        <v>2616380</v>
      </c>
      <c r="B338" s="22" t="s">
        <v>330</v>
      </c>
      <c r="C338" s="19">
        <v>70010</v>
      </c>
      <c r="D338" s="19" t="s">
        <v>903</v>
      </c>
      <c r="E338" s="19" t="s">
        <v>903</v>
      </c>
      <c r="F338" s="19" t="s">
        <v>903</v>
      </c>
      <c r="G338" s="19" t="s">
        <v>903</v>
      </c>
      <c r="H338" s="19" t="s">
        <v>906</v>
      </c>
      <c r="I338" s="19" t="s">
        <v>902</v>
      </c>
      <c r="J338" s="19" t="s">
        <v>903</v>
      </c>
      <c r="K338" s="19">
        <f>COUNTIF(Table134[[#This Row],[Meets criteria 1a based on the Small Area Income and Poverty Estimates data?]:[Meets criteria 7 based on being in census tract with overall MiEJScreen score at 75th percentile or more?]],"yes")</f>
        <v>1</v>
      </c>
      <c r="L338" s="19">
        <f>IF(J338="yes","90",IF(Table134[[#This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39" spans="1:12" s="20" customFormat="1" ht="27" customHeight="1" x14ac:dyDescent="0.25">
      <c r="A339" s="19">
        <v>2616410</v>
      </c>
      <c r="B339" s="22" t="s">
        <v>331</v>
      </c>
      <c r="C339" s="19">
        <v>23060</v>
      </c>
      <c r="D339" s="19" t="s">
        <v>903</v>
      </c>
      <c r="E339" s="19" t="s">
        <v>902</v>
      </c>
      <c r="F339" s="19" t="s">
        <v>903</v>
      </c>
      <c r="G339" s="19" t="s">
        <v>903</v>
      </c>
      <c r="H339" s="19" t="s">
        <v>906</v>
      </c>
      <c r="I339" s="19" t="s">
        <v>903</v>
      </c>
      <c r="J339" s="19" t="s">
        <v>903</v>
      </c>
      <c r="K339" s="19">
        <f>COUNTIF(Table134[[#This Row],[Meets criteria 1a based on the Small Area Income and Poverty Estimates data?]:[Meets criteria 7 based on being in census tract with overall MiEJScreen score at 75th percentile or more?]],"yes")</f>
        <v>1</v>
      </c>
      <c r="L339" s="19">
        <f>IF(J339="yes","90",IF(Table134[[#This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40" spans="1:12" s="20" customFormat="1" ht="27" customHeight="1" x14ac:dyDescent="0.25">
      <c r="A340" s="19">
        <v>2600252</v>
      </c>
      <c r="B340" s="22" t="s">
        <v>332</v>
      </c>
      <c r="C340" s="19">
        <v>41921</v>
      </c>
      <c r="D340" s="19" t="s">
        <v>904</v>
      </c>
      <c r="E340" s="19" t="s">
        <v>903</v>
      </c>
      <c r="F340" s="19" t="s">
        <v>903</v>
      </c>
      <c r="G340" s="19" t="s">
        <v>903</v>
      </c>
      <c r="H340" s="19" t="s">
        <v>906</v>
      </c>
      <c r="I340" s="19" t="s">
        <v>932</v>
      </c>
      <c r="J340" s="19" t="s">
        <v>932</v>
      </c>
      <c r="K340" s="19">
        <f>COUNTIF(Table134[[#This Row],[Meets criteria 1a based on the Small Area Income and Poverty Estimates data?]:[Meets criteria 7 based on being in census tract with overall MiEJScreen score at 75th percentile or more?]],"yes")</f>
        <v>0</v>
      </c>
      <c r="L340" s="19">
        <f>IF(J340="yes","90",IF(Table134[[#This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41" spans="1:12" s="20" customFormat="1" ht="27" customHeight="1" x14ac:dyDescent="0.25">
      <c r="A341" s="19">
        <v>2616440</v>
      </c>
      <c r="B341" s="22" t="s">
        <v>333</v>
      </c>
      <c r="C341" s="19">
        <v>41010</v>
      </c>
      <c r="D341" s="19" t="s">
        <v>902</v>
      </c>
      <c r="E341" s="19" t="s">
        <v>902</v>
      </c>
      <c r="F341" s="19" t="s">
        <v>903</v>
      </c>
      <c r="G341" s="19" t="s">
        <v>903</v>
      </c>
      <c r="H341" s="19" t="s">
        <v>906</v>
      </c>
      <c r="I341" s="19" t="s">
        <v>903</v>
      </c>
      <c r="J341" s="19" t="s">
        <v>902</v>
      </c>
      <c r="K341" s="19">
        <f>COUNTIF(Table134[[#This Row],[Meets criteria 1a based on the Small Area Income and Poverty Estimates data?]:[Meets criteria 7 based on being in census tract with overall MiEJScreen score at 75th percentile or more?]],"yes")</f>
        <v>3</v>
      </c>
      <c r="L341" s="19" t="str">
        <f>IF(J341="yes","90",IF(Table134[[#This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42" spans="1:12" s="20" customFormat="1" ht="27" customHeight="1" x14ac:dyDescent="0.25">
      <c r="A342" s="19">
        <v>2601082</v>
      </c>
      <c r="B342" s="22" t="s">
        <v>334</v>
      </c>
      <c r="C342" s="19">
        <v>82757</v>
      </c>
      <c r="D342" s="19" t="s">
        <v>904</v>
      </c>
      <c r="E342" s="19" t="s">
        <v>903</v>
      </c>
      <c r="F342" s="19" t="s">
        <v>903</v>
      </c>
      <c r="G342" s="19" t="s">
        <v>903</v>
      </c>
      <c r="H342" s="19" t="s">
        <v>906</v>
      </c>
      <c r="I342" s="19" t="s">
        <v>932</v>
      </c>
      <c r="J342" s="19" t="s">
        <v>932</v>
      </c>
      <c r="K342" s="19">
        <f>COUNTIF(Table134[[#This Row],[Meets criteria 1a based on the Small Area Income and Poverty Estimates data?]:[Meets criteria 7 based on being in census tract with overall MiEJScreen score at 75th percentile or more?]],"yes")</f>
        <v>0</v>
      </c>
      <c r="L342" s="19">
        <f>IF(J342="yes","90",IF(Table134[[#This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43" spans="1:12" s="20" customFormat="1" ht="27" customHeight="1" x14ac:dyDescent="0.25">
      <c r="A343" s="19">
        <v>2601095</v>
      </c>
      <c r="B343" s="22" t="s">
        <v>335</v>
      </c>
      <c r="C343" s="19">
        <v>41930</v>
      </c>
      <c r="D343" s="19" t="s">
        <v>904</v>
      </c>
      <c r="E343" s="19" t="s">
        <v>903</v>
      </c>
      <c r="F343" s="19" t="s">
        <v>903</v>
      </c>
      <c r="G343" s="19" t="s">
        <v>903</v>
      </c>
      <c r="H343" s="19" t="s">
        <v>906</v>
      </c>
      <c r="I343" s="19" t="s">
        <v>932</v>
      </c>
      <c r="J343" s="19" t="s">
        <v>932</v>
      </c>
      <c r="K343" s="19">
        <f>COUNTIF(Table134[[#This Row],[Meets criteria 1a based on the Small Area Income and Poverty Estimates data?]:[Meets criteria 7 based on being in census tract with overall MiEJScreen score at 75th percentile or more?]],"yes")</f>
        <v>0</v>
      </c>
      <c r="L343" s="19">
        <f>IF(J343="yes","90",IF(Table134[[#This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44" spans="1:12" s="20" customFormat="1" ht="27" customHeight="1" x14ac:dyDescent="0.25">
      <c r="A344" s="19">
        <v>2600265</v>
      </c>
      <c r="B344" s="22" t="s">
        <v>336</v>
      </c>
      <c r="C344" s="19">
        <v>28902</v>
      </c>
      <c r="D344" s="19" t="s">
        <v>904</v>
      </c>
      <c r="E344" s="19" t="s">
        <v>903</v>
      </c>
      <c r="F344" s="19" t="s">
        <v>903</v>
      </c>
      <c r="G344" s="19" t="s">
        <v>903</v>
      </c>
      <c r="H344" s="19" t="s">
        <v>906</v>
      </c>
      <c r="I344" s="19" t="s">
        <v>932</v>
      </c>
      <c r="J344" s="19" t="s">
        <v>932</v>
      </c>
      <c r="K344" s="19">
        <f>COUNTIF(Table134[[#This Row],[Meets criteria 1a based on the Small Area Income and Poverty Estimates data?]:[Meets criteria 7 based on being in census tract with overall MiEJScreen score at 75th percentile or more?]],"yes")</f>
        <v>0</v>
      </c>
      <c r="L344" s="19">
        <f>IF(J344="yes","90",IF(Table134[[#This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45" spans="1:12" s="20" customFormat="1" ht="27" customHeight="1" x14ac:dyDescent="0.25">
      <c r="A345" s="19">
        <v>2616470</v>
      </c>
      <c r="B345" s="22" t="s">
        <v>337</v>
      </c>
      <c r="C345" s="19">
        <v>41130</v>
      </c>
      <c r="D345" s="19" t="s">
        <v>903</v>
      </c>
      <c r="E345" s="19" t="s">
        <v>902</v>
      </c>
      <c r="F345" s="19" t="s">
        <v>903</v>
      </c>
      <c r="G345" s="19" t="s">
        <v>903</v>
      </c>
      <c r="H345" s="19" t="s">
        <v>906</v>
      </c>
      <c r="I345" s="19" t="s">
        <v>903</v>
      </c>
      <c r="J345" s="19" t="s">
        <v>902</v>
      </c>
      <c r="K345" s="19">
        <f>COUNTIF(Table134[[#This Row],[Meets criteria 1a based on the Small Area Income and Poverty Estimates data?]:[Meets criteria 7 based on being in census tract with overall MiEJScreen score at 75th percentile or more?]],"yes")</f>
        <v>2</v>
      </c>
      <c r="L345" s="19" t="str">
        <f>IF(J345="yes","90",IF(Table134[[#This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46" spans="1:12" s="20" customFormat="1" ht="27" customHeight="1" x14ac:dyDescent="0.25">
      <c r="A346" s="19">
        <v>2616500</v>
      </c>
      <c r="B346" s="22" t="s">
        <v>338</v>
      </c>
      <c r="C346" s="19">
        <v>62050</v>
      </c>
      <c r="D346" s="19" t="s">
        <v>903</v>
      </c>
      <c r="E346" s="19" t="s">
        <v>903</v>
      </c>
      <c r="F346" s="19" t="s">
        <v>902</v>
      </c>
      <c r="G346" s="19" t="s">
        <v>903</v>
      </c>
      <c r="H346" s="19" t="s">
        <v>903</v>
      </c>
      <c r="I346" s="19" t="s">
        <v>903</v>
      </c>
      <c r="J346" s="19" t="s">
        <v>903</v>
      </c>
      <c r="K346" s="19">
        <f>COUNTIF(Table134[[#This Row],[Meets criteria 1a based on the Small Area Income and Poverty Estimates data?]:[Meets criteria 7 based on being in census tract with overall MiEJScreen score at 75th percentile or more?]],"yes")</f>
        <v>1</v>
      </c>
      <c r="L346" s="19">
        <f>IF(J346="yes","90",IF(Table134[[#This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47" spans="1:12" s="20" customFormat="1" ht="27" customHeight="1" x14ac:dyDescent="0.25">
      <c r="A347" s="19">
        <v>2616560</v>
      </c>
      <c r="B347" s="22" t="s">
        <v>339</v>
      </c>
      <c r="C347" s="19">
        <v>42030</v>
      </c>
      <c r="D347" s="19" t="s">
        <v>902</v>
      </c>
      <c r="E347" s="19" t="s">
        <v>903</v>
      </c>
      <c r="F347" s="19" t="s">
        <v>902</v>
      </c>
      <c r="G347" s="19" t="s">
        <v>903</v>
      </c>
      <c r="H347" s="19" t="s">
        <v>903</v>
      </c>
      <c r="I347" s="19" t="s">
        <v>903</v>
      </c>
      <c r="J347" s="19" t="s">
        <v>903</v>
      </c>
      <c r="K347" s="19">
        <f>COUNTIF(Table134[[#This Row],[Meets criteria 1a based on the Small Area Income and Poverty Estimates data?]:[Meets criteria 7 based on being in census tract with overall MiEJScreen score at 75th percentile or more?]],"yes")</f>
        <v>2</v>
      </c>
      <c r="L347" s="19">
        <f>IF(J347="yes","90",IF(Table134[[#This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48" spans="1:12" s="20" customFormat="1" ht="27" customHeight="1" x14ac:dyDescent="0.25">
      <c r="A348" s="19">
        <v>2616830</v>
      </c>
      <c r="B348" s="22" t="s">
        <v>340</v>
      </c>
      <c r="C348" s="19">
        <v>38050</v>
      </c>
      <c r="D348" s="19" t="s">
        <v>903</v>
      </c>
      <c r="E348" s="19" t="s">
        <v>903</v>
      </c>
      <c r="F348" s="19" t="s">
        <v>903</v>
      </c>
      <c r="G348" s="19" t="s">
        <v>903</v>
      </c>
      <c r="H348" s="19" t="s">
        <v>906</v>
      </c>
      <c r="I348" s="19" t="s">
        <v>902</v>
      </c>
      <c r="J348" s="19" t="s">
        <v>903</v>
      </c>
      <c r="K348" s="19">
        <f>COUNTIF(Table134[[#This Row],[Meets criteria 1a based on the Small Area Income and Poverty Estimates data?]:[Meets criteria 7 based on being in census tract with overall MiEJScreen score at 75th percentile or more?]],"yes")</f>
        <v>1</v>
      </c>
      <c r="L348" s="19">
        <f>IF(J348="yes","90",IF(Table134[[#This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49" spans="1:12" s="20" customFormat="1" ht="27" customHeight="1" x14ac:dyDescent="0.25">
      <c r="A349" s="19">
        <v>2680460</v>
      </c>
      <c r="B349" s="22" t="s">
        <v>341</v>
      </c>
      <c r="C349" s="19">
        <v>29000</v>
      </c>
      <c r="D349" s="19" t="s">
        <v>904</v>
      </c>
      <c r="E349" s="19" t="s">
        <v>903</v>
      </c>
      <c r="F349" s="19" t="s">
        <v>903</v>
      </c>
      <c r="G349" s="19" t="s">
        <v>903</v>
      </c>
      <c r="H349" s="19" t="s">
        <v>906</v>
      </c>
      <c r="I349" s="19" t="s">
        <v>932</v>
      </c>
      <c r="J349" s="19" t="s">
        <v>932</v>
      </c>
      <c r="K349" s="19">
        <f>COUNTIF(Table134[[#This Row],[Meets criteria 1a based on the Small Area Income and Poverty Estimates data?]:[Meets criteria 7 based on being in census tract with overall MiEJScreen score at 75th percentile or more?]],"yes")</f>
        <v>0</v>
      </c>
      <c r="L349" s="19">
        <f>IF(J349="yes","90",IF(Table134[[#This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50" spans="1:12" s="20" customFormat="1" ht="27" customHeight="1" x14ac:dyDescent="0.25">
      <c r="A350" s="19">
        <v>2600157</v>
      </c>
      <c r="B350" s="22" t="s">
        <v>342</v>
      </c>
      <c r="C350" s="19">
        <v>63907</v>
      </c>
      <c r="D350" s="19" t="s">
        <v>904</v>
      </c>
      <c r="E350" s="19" t="s">
        <v>903</v>
      </c>
      <c r="F350" s="19" t="s">
        <v>903</v>
      </c>
      <c r="G350" s="19" t="s">
        <v>903</v>
      </c>
      <c r="H350" s="19" t="s">
        <v>906</v>
      </c>
      <c r="I350" s="19" t="s">
        <v>932</v>
      </c>
      <c r="J350" s="19" t="s">
        <v>932</v>
      </c>
      <c r="K350" s="19">
        <f>COUNTIF(Table134[[#This Row],[Meets criteria 1a based on the Small Area Income and Poverty Estimates data?]:[Meets criteria 7 based on being in census tract with overall MiEJScreen score at 75th percentile or more?]],"yes")</f>
        <v>0</v>
      </c>
      <c r="L350" s="19">
        <f>IF(J350="yes","90",IF(Table134[[#This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51" spans="1:12" s="20" customFormat="1" ht="27" customHeight="1" x14ac:dyDescent="0.25">
      <c r="A351" s="19">
        <v>2601050</v>
      </c>
      <c r="B351" s="22" t="s">
        <v>343</v>
      </c>
      <c r="C351" s="19">
        <v>33914</v>
      </c>
      <c r="D351" s="19" t="s">
        <v>904</v>
      </c>
      <c r="E351" s="19" t="s">
        <v>903</v>
      </c>
      <c r="F351" s="19" t="s">
        <v>903</v>
      </c>
      <c r="G351" s="19" t="s">
        <v>903</v>
      </c>
      <c r="H351" s="19" t="s">
        <v>906</v>
      </c>
      <c r="I351" s="19" t="s">
        <v>932</v>
      </c>
      <c r="J351" s="19" t="s">
        <v>932</v>
      </c>
      <c r="K351" s="19">
        <f>COUNTIF(Table134[[#This Row],[Meets criteria 1a based on the Small Area Income and Poverty Estimates data?]:[Meets criteria 7 based on being in census tract with overall MiEJScreen score at 75th percentile or more?]],"yes")</f>
        <v>0</v>
      </c>
      <c r="L351" s="19">
        <f>IF(J351="yes","90",IF(Table134[[#This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52" spans="1:12" s="20" customFormat="1" ht="27" customHeight="1" x14ac:dyDescent="0.25">
      <c r="A352" s="19">
        <v>2600294</v>
      </c>
      <c r="B352" s="22" t="s">
        <v>344</v>
      </c>
      <c r="C352" s="19">
        <v>63922</v>
      </c>
      <c r="D352" s="19" t="s">
        <v>904</v>
      </c>
      <c r="E352" s="19" t="s">
        <v>903</v>
      </c>
      <c r="F352" s="19" t="s">
        <v>903</v>
      </c>
      <c r="G352" s="19" t="s">
        <v>903</v>
      </c>
      <c r="H352" s="19" t="s">
        <v>906</v>
      </c>
      <c r="I352" s="19" t="s">
        <v>932</v>
      </c>
      <c r="J352" s="19" t="s">
        <v>932</v>
      </c>
      <c r="K352" s="19">
        <f>COUNTIF(Table134[[#This Row],[Meets criteria 1a based on the Small Area Income and Poverty Estimates data?]:[Meets criteria 7 based on being in census tract with overall MiEJScreen score at 75th percentile or more?]],"yes")</f>
        <v>0</v>
      </c>
      <c r="L352" s="19">
        <f>IF(J352="yes","90",IF(Table134[[#This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53" spans="1:12" s="20" customFormat="1" ht="27" customHeight="1" x14ac:dyDescent="0.25">
      <c r="A353" s="19">
        <v>2601037</v>
      </c>
      <c r="B353" s="22" t="s">
        <v>345</v>
      </c>
      <c r="C353" s="19">
        <v>25914</v>
      </c>
      <c r="D353" s="19" t="s">
        <v>904</v>
      </c>
      <c r="E353" s="19" t="s">
        <v>903</v>
      </c>
      <c r="F353" s="19" t="s">
        <v>903</v>
      </c>
      <c r="G353" s="19" t="s">
        <v>903</v>
      </c>
      <c r="H353" s="19" t="s">
        <v>906</v>
      </c>
      <c r="I353" s="19" t="s">
        <v>932</v>
      </c>
      <c r="J353" s="19" t="s">
        <v>932</v>
      </c>
      <c r="K353" s="19">
        <f>COUNTIF(Table134[[#This Row],[Meets criteria 1a based on the Small Area Income and Poverty Estimates data?]:[Meets criteria 7 based on being in census tract with overall MiEJScreen score at 75th percentile or more?]],"yes")</f>
        <v>0</v>
      </c>
      <c r="L353" s="19">
        <f>IF(J353="yes","90",IF(Table134[[#This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54" spans="1:12" s="20" customFormat="1" ht="27" customHeight="1" x14ac:dyDescent="0.25">
      <c r="A354" s="19">
        <v>2600983</v>
      </c>
      <c r="B354" s="22" t="s">
        <v>899</v>
      </c>
      <c r="C354" s="19">
        <v>28904</v>
      </c>
      <c r="D354" s="19" t="s">
        <v>904</v>
      </c>
      <c r="E354" s="19" t="s">
        <v>907</v>
      </c>
      <c r="F354" s="19" t="s">
        <v>903</v>
      </c>
      <c r="G354" s="19" t="s">
        <v>903</v>
      </c>
      <c r="H354" s="19" t="s">
        <v>906</v>
      </c>
      <c r="I354" s="19" t="s">
        <v>932</v>
      </c>
      <c r="J354" s="19" t="s">
        <v>932</v>
      </c>
      <c r="K354" s="19">
        <f>COUNTIF(Table134[[#This Row],[Meets criteria 1a based on the Small Area Income and Poverty Estimates data?]:[Meets criteria 7 based on being in census tract with overall MiEJScreen score at 75th percentile or more?]],"yes")</f>
        <v>0</v>
      </c>
      <c r="L354" s="19">
        <f>IF(J354="yes","90",IF(Table134[[#This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55" spans="1:12" s="20" customFormat="1" ht="27" customHeight="1" x14ac:dyDescent="0.25">
      <c r="A355" s="19">
        <v>2617160</v>
      </c>
      <c r="B355" s="22" t="s">
        <v>346</v>
      </c>
      <c r="C355" s="19">
        <v>59070</v>
      </c>
      <c r="D355" s="19" t="s">
        <v>903</v>
      </c>
      <c r="E355" s="19" t="s">
        <v>902</v>
      </c>
      <c r="F355" s="19" t="s">
        <v>903</v>
      </c>
      <c r="G355" s="19" t="s">
        <v>903</v>
      </c>
      <c r="H355" s="19" t="s">
        <v>906</v>
      </c>
      <c r="I355" s="19" t="s">
        <v>903</v>
      </c>
      <c r="J355" s="19" t="s">
        <v>903</v>
      </c>
      <c r="K355" s="19">
        <f>COUNTIF(Table134[[#This Row],[Meets criteria 1a based on the Small Area Income and Poverty Estimates data?]:[Meets criteria 7 based on being in census tract with overall MiEJScreen score at 75th percentile or more?]],"yes")</f>
        <v>1</v>
      </c>
      <c r="L355" s="19">
        <f>IF(J355="yes","90",IF(Table134[[#This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56" spans="1:12" s="20" customFormat="1" ht="27" customHeight="1" x14ac:dyDescent="0.25">
      <c r="A356" s="19">
        <v>2617220</v>
      </c>
      <c r="B356" s="22" t="s">
        <v>347</v>
      </c>
      <c r="C356" s="19">
        <v>82300</v>
      </c>
      <c r="D356" s="19" t="s">
        <v>903</v>
      </c>
      <c r="E356" s="19" t="s">
        <v>903</v>
      </c>
      <c r="F356" s="19" t="s">
        <v>903</v>
      </c>
      <c r="G356" s="19" t="s">
        <v>903</v>
      </c>
      <c r="H356" s="19" t="s">
        <v>906</v>
      </c>
      <c r="I356" s="19" t="s">
        <v>902</v>
      </c>
      <c r="J356" s="19" t="s">
        <v>902</v>
      </c>
      <c r="K356" s="19">
        <f>COUNTIF(Table134[[#This Row],[Meets criteria 1a based on the Small Area Income and Poverty Estimates data?]:[Meets criteria 7 based on being in census tract with overall MiEJScreen score at 75th percentile or more?]],"yes")</f>
        <v>2</v>
      </c>
      <c r="L356" s="19" t="str">
        <f>IF(J356="yes","90",IF(Table134[[#This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57" spans="1:12" s="20" customFormat="1" ht="27" customHeight="1" x14ac:dyDescent="0.25">
      <c r="A357" s="19">
        <v>2625740</v>
      </c>
      <c r="B357" s="22" t="s">
        <v>348</v>
      </c>
      <c r="C357" s="19">
        <v>82055</v>
      </c>
      <c r="D357" s="19" t="s">
        <v>903</v>
      </c>
      <c r="E357" s="19" t="s">
        <v>903</v>
      </c>
      <c r="F357" s="19" t="s">
        <v>903</v>
      </c>
      <c r="G357" s="19" t="s">
        <v>903</v>
      </c>
      <c r="H357" s="19" t="s">
        <v>906</v>
      </c>
      <c r="I357" s="19" t="s">
        <v>902</v>
      </c>
      <c r="J357" s="19" t="s">
        <v>902</v>
      </c>
      <c r="K357" s="19">
        <f>COUNTIF(Table134[[#This Row],[Meets criteria 1a based on the Small Area Income and Poverty Estimates data?]:[Meets criteria 7 based on being in census tract with overall MiEJScreen score at 75th percentile or more?]],"yes")</f>
        <v>2</v>
      </c>
      <c r="L357" s="19" t="str">
        <f>IF(J357="yes","90",IF(Table134[[#This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58" spans="1:12" s="20" customFormat="1" ht="27" customHeight="1" x14ac:dyDescent="0.25">
      <c r="A358" s="19">
        <v>2617250</v>
      </c>
      <c r="B358" s="22" t="s">
        <v>349</v>
      </c>
      <c r="C358" s="19">
        <v>39065</v>
      </c>
      <c r="D358" s="19" t="s">
        <v>903</v>
      </c>
      <c r="E358" s="19" t="s">
        <v>902</v>
      </c>
      <c r="F358" s="19" t="s">
        <v>903</v>
      </c>
      <c r="G358" s="19" t="s">
        <v>903</v>
      </c>
      <c r="H358" s="19" t="s">
        <v>906</v>
      </c>
      <c r="I358" s="19" t="s">
        <v>903</v>
      </c>
      <c r="J358" s="19" t="s">
        <v>903</v>
      </c>
      <c r="K358" s="19">
        <f>COUNTIF(Table134[[#This Row],[Meets criteria 1a based on the Small Area Income and Poverty Estimates data?]:[Meets criteria 7 based on being in census tract with overall MiEJScreen score at 75th percentile or more?]],"yes")</f>
        <v>1</v>
      </c>
      <c r="L358" s="19">
        <f>IF(J358="yes","90",IF(Table134[[#This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59" spans="1:12" s="20" customFormat="1" ht="27" customHeight="1" x14ac:dyDescent="0.25">
      <c r="A359" s="19">
        <v>2614690</v>
      </c>
      <c r="B359" s="22" t="s">
        <v>350</v>
      </c>
      <c r="C359" s="19">
        <v>52040</v>
      </c>
      <c r="D359" s="19" t="s">
        <v>902</v>
      </c>
      <c r="E359" s="19" t="s">
        <v>903</v>
      </c>
      <c r="F359" s="19" t="s">
        <v>902</v>
      </c>
      <c r="G359" s="19" t="s">
        <v>903</v>
      </c>
      <c r="H359" s="19" t="s">
        <v>903</v>
      </c>
      <c r="I359" s="19" t="s">
        <v>903</v>
      </c>
      <c r="J359" s="19" t="s">
        <v>903</v>
      </c>
      <c r="K359" s="19">
        <f>COUNTIF(Table134[[#This Row],[Meets criteria 1a based on the Small Area Income and Poverty Estimates data?]:[Meets criteria 7 based on being in census tract with overall MiEJScreen score at 75th percentile or more?]],"yes")</f>
        <v>2</v>
      </c>
      <c r="L359" s="19">
        <f>IF(J359="yes","90",IF(Table134[[#This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60" spans="1:12" s="20" customFormat="1" ht="27" customHeight="1" x14ac:dyDescent="0.25">
      <c r="A360" s="19">
        <v>2617340</v>
      </c>
      <c r="B360" s="22" t="s">
        <v>351</v>
      </c>
      <c r="C360" s="19">
        <v>11670</v>
      </c>
      <c r="D360" s="19" t="s">
        <v>902</v>
      </c>
      <c r="E360" s="19" t="s">
        <v>903</v>
      </c>
      <c r="F360" s="19" t="s">
        <v>903</v>
      </c>
      <c r="G360" s="19" t="s">
        <v>903</v>
      </c>
      <c r="H360" s="19" t="s">
        <v>903</v>
      </c>
      <c r="I360" s="19" t="s">
        <v>902</v>
      </c>
      <c r="J360" s="19" t="s">
        <v>903</v>
      </c>
      <c r="K360" s="19">
        <f>COUNTIF(Table134[[#This Row],[Meets criteria 1a based on the Small Area Income and Poverty Estimates data?]:[Meets criteria 7 based on being in census tract with overall MiEJScreen score at 75th percentile or more?]],"yes")</f>
        <v>2</v>
      </c>
      <c r="L360" s="19">
        <f>IF(J360="yes","90",IF(Table134[[#This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61" spans="1:12" s="20" customFormat="1" ht="27" customHeight="1" x14ac:dyDescent="0.25">
      <c r="A361" s="19">
        <v>2617370</v>
      </c>
      <c r="B361" s="22" t="s">
        <v>352</v>
      </c>
      <c r="C361" s="19">
        <v>35020</v>
      </c>
      <c r="D361" s="19" t="s">
        <v>902</v>
      </c>
      <c r="E361" s="19" t="s">
        <v>903</v>
      </c>
      <c r="F361" s="19" t="s">
        <v>902</v>
      </c>
      <c r="G361" s="19" t="s">
        <v>903</v>
      </c>
      <c r="H361" s="19" t="s">
        <v>903</v>
      </c>
      <c r="I361" s="19" t="s">
        <v>903</v>
      </c>
      <c r="J361" s="19" t="s">
        <v>903</v>
      </c>
      <c r="K361" s="19">
        <f>COUNTIF(Table134[[#This Row],[Meets criteria 1a based on the Small Area Income and Poverty Estimates data?]:[Meets criteria 7 based on being in census tract with overall MiEJScreen score at 75th percentile or more?]],"yes")</f>
        <v>2</v>
      </c>
      <c r="L361" s="19">
        <f>IF(J361="yes","90",IF(Table134[[#This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62" spans="1:12" s="20" customFormat="1" ht="27" customHeight="1" x14ac:dyDescent="0.25">
      <c r="A362" s="19">
        <v>2617400</v>
      </c>
      <c r="B362" s="22" t="s">
        <v>353</v>
      </c>
      <c r="C362" s="19">
        <v>3100</v>
      </c>
      <c r="D362" s="19" t="s">
        <v>903</v>
      </c>
      <c r="E362" s="19" t="s">
        <v>903</v>
      </c>
      <c r="F362" s="19" t="s">
        <v>903</v>
      </c>
      <c r="G362" s="19" t="s">
        <v>903</v>
      </c>
      <c r="H362" s="19" t="s">
        <v>906</v>
      </c>
      <c r="I362" s="19" t="s">
        <v>902</v>
      </c>
      <c r="J362" s="19" t="s">
        <v>903</v>
      </c>
      <c r="K362" s="19">
        <f>COUNTIF(Table134[[#This Row],[Meets criteria 1a based on the Small Area Income and Poverty Estimates data?]:[Meets criteria 7 based on being in census tract with overall MiEJScreen score at 75th percentile or more?]],"yes")</f>
        <v>1</v>
      </c>
      <c r="L362" s="19">
        <f>IF(J362="yes","90",IF(Table134[[#This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63" spans="1:12" s="20" customFormat="1" ht="27" customHeight="1" x14ac:dyDescent="0.25">
      <c r="A363" s="19">
        <v>2600287</v>
      </c>
      <c r="B363" s="22" t="s">
        <v>354</v>
      </c>
      <c r="C363" s="19">
        <v>82977</v>
      </c>
      <c r="D363" s="19" t="s">
        <v>904</v>
      </c>
      <c r="E363" s="19" t="s">
        <v>903</v>
      </c>
      <c r="F363" s="19" t="s">
        <v>903</v>
      </c>
      <c r="G363" s="19" t="s">
        <v>903</v>
      </c>
      <c r="H363" s="19" t="s">
        <v>906</v>
      </c>
      <c r="I363" s="19" t="s">
        <v>932</v>
      </c>
      <c r="J363" s="19" t="s">
        <v>932</v>
      </c>
      <c r="K363" s="19">
        <f>COUNTIF(Table134[[#This Row],[Meets criteria 1a based on the Small Area Income and Poverty Estimates data?]:[Meets criteria 7 based on being in census tract with overall MiEJScreen score at 75th percentile or more?]],"yes")</f>
        <v>0</v>
      </c>
      <c r="L363" s="19">
        <f>IF(J363="yes","90",IF(Table134[[#This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64" spans="1:12" s="20" customFormat="1" ht="27" customHeight="1" x14ac:dyDescent="0.25">
      <c r="A364" s="19">
        <v>2617520</v>
      </c>
      <c r="B364" s="24" t="s">
        <v>355</v>
      </c>
      <c r="C364" s="19">
        <v>82060</v>
      </c>
      <c r="D364" s="19" t="s">
        <v>902</v>
      </c>
      <c r="E364" s="19" t="s">
        <v>903</v>
      </c>
      <c r="F364" s="19" t="s">
        <v>903</v>
      </c>
      <c r="G364" s="19" t="s">
        <v>903</v>
      </c>
      <c r="H364" s="19" t="s">
        <v>903</v>
      </c>
      <c r="I364" s="19" t="s">
        <v>902</v>
      </c>
      <c r="J364" s="19" t="s">
        <v>902</v>
      </c>
      <c r="K364" s="19">
        <f>COUNTIF(Table134[[#This Row],[Meets criteria 1a based on the Small Area Income and Poverty Estimates data?]:[Meets criteria 7 based on being in census tract with overall MiEJScreen score at 75th percentile or more?]],"yes")</f>
        <v>3</v>
      </c>
      <c r="L364" s="19" t="str">
        <f>IF(J364="yes","90",IF(Table134[[#This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65" spans="1:12" s="20" customFormat="1" ht="27" customHeight="1" x14ac:dyDescent="0.25">
      <c r="A365" s="19">
        <v>2617550</v>
      </c>
      <c r="B365" s="22" t="s">
        <v>356</v>
      </c>
      <c r="C365" s="19">
        <v>31010</v>
      </c>
      <c r="D365" s="19" t="s">
        <v>903</v>
      </c>
      <c r="E365" s="19" t="s">
        <v>903</v>
      </c>
      <c r="F365" s="19" t="s">
        <v>903</v>
      </c>
      <c r="G365" s="19" t="s">
        <v>903</v>
      </c>
      <c r="H365" s="19" t="s">
        <v>906</v>
      </c>
      <c r="I365" s="19" t="s">
        <v>903</v>
      </c>
      <c r="J365" s="19" t="s">
        <v>903</v>
      </c>
      <c r="K365" s="19">
        <f>COUNTIF(Table134[[#This Row],[Meets criteria 1a based on the Small Area Income and Poverty Estimates data?]:[Meets criteria 7 based on being in census tract with overall MiEJScreen score at 75th percentile or more?]],"yes")</f>
        <v>0</v>
      </c>
      <c r="L365" s="19">
        <f>IF(J365="yes","90",IF(Table134[[#This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66" spans="1:12" s="20" customFormat="1" ht="27" customHeight="1" x14ac:dyDescent="0.25">
      <c r="A366" s="19">
        <v>2600305</v>
      </c>
      <c r="B366" s="22" t="s">
        <v>357</v>
      </c>
      <c r="C366" s="19">
        <v>82986</v>
      </c>
      <c r="D366" s="19" t="s">
        <v>904</v>
      </c>
      <c r="E366" s="19" t="s">
        <v>903</v>
      </c>
      <c r="F366" s="19" t="s">
        <v>903</v>
      </c>
      <c r="G366" s="19" t="s">
        <v>903</v>
      </c>
      <c r="H366" s="19" t="s">
        <v>906</v>
      </c>
      <c r="I366" s="19" t="s">
        <v>932</v>
      </c>
      <c r="J366" s="19" t="s">
        <v>932</v>
      </c>
      <c r="K366" s="19">
        <f>COUNTIF(Table134[[#This Row],[Meets criteria 1a based on the Small Area Income and Poverty Estimates data?]:[Meets criteria 7 based on being in census tract with overall MiEJScreen score at 75th percentile or more?]],"yes")</f>
        <v>0</v>
      </c>
      <c r="L366" s="19">
        <f>IF(J366="yes","90",IF(Table134[[#This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67" spans="1:12" s="20" customFormat="1" ht="27" customHeight="1" x14ac:dyDescent="0.25">
      <c r="A367" s="19">
        <v>5900187</v>
      </c>
      <c r="B367" s="22" t="s">
        <v>358</v>
      </c>
      <c r="C367" s="19" t="s">
        <v>921</v>
      </c>
      <c r="D367" s="19" t="s">
        <v>904</v>
      </c>
      <c r="E367" s="19" t="s">
        <v>907</v>
      </c>
      <c r="F367" s="19" t="s">
        <v>902</v>
      </c>
      <c r="G367" s="19" t="s">
        <v>902</v>
      </c>
      <c r="H367" s="19" t="s">
        <v>903</v>
      </c>
      <c r="I367" s="19" t="s">
        <v>932</v>
      </c>
      <c r="J367" s="19" t="s">
        <v>932</v>
      </c>
      <c r="K367" s="19">
        <f>COUNTIF(Table134[[#This Row],[Meets criteria 1a based on the Small Area Income and Poverty Estimates data?]:[Meets criteria 7 based on being in census tract with overall MiEJScreen score at 75th percentile or more?]],"yes")</f>
        <v>2</v>
      </c>
      <c r="L367" s="19">
        <f>IF(J367="yes","90",IF(Table134[[#This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68" spans="1:12" s="20" customFormat="1" ht="27" customHeight="1" x14ac:dyDescent="0.25">
      <c r="A368" s="19">
        <v>2617640</v>
      </c>
      <c r="B368" s="22" t="s">
        <v>359</v>
      </c>
      <c r="C368" s="19">
        <v>38100</v>
      </c>
      <c r="D368" s="19" t="s">
        <v>903</v>
      </c>
      <c r="E368" s="19" t="s">
        <v>903</v>
      </c>
      <c r="F368" s="19" t="s">
        <v>902</v>
      </c>
      <c r="G368" s="19" t="s">
        <v>903</v>
      </c>
      <c r="H368" s="19" t="s">
        <v>903</v>
      </c>
      <c r="I368" s="19" t="s">
        <v>903</v>
      </c>
      <c r="J368" s="19" t="s">
        <v>903</v>
      </c>
      <c r="K368" s="19">
        <f>COUNTIF(Table134[[#This Row],[Meets criteria 1a based on the Small Area Income and Poverty Estimates data?]:[Meets criteria 7 based on being in census tract with overall MiEJScreen score at 75th percentile or more?]],"yes")</f>
        <v>1</v>
      </c>
      <c r="L368" s="19">
        <f>IF(J368="yes","90",IF(Table134[[#This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69" spans="1:12" s="20" customFormat="1" ht="27" customHeight="1" x14ac:dyDescent="0.25">
      <c r="A369" s="19">
        <v>2600007</v>
      </c>
      <c r="B369" s="22" t="s">
        <v>360</v>
      </c>
      <c r="C369" s="19">
        <v>32060</v>
      </c>
      <c r="D369" s="19" t="s">
        <v>902</v>
      </c>
      <c r="E369" s="19" t="s">
        <v>903</v>
      </c>
      <c r="F369" s="19" t="s">
        <v>902</v>
      </c>
      <c r="G369" s="19" t="s">
        <v>903</v>
      </c>
      <c r="H369" s="19" t="s">
        <v>903</v>
      </c>
      <c r="I369" s="19" t="s">
        <v>903</v>
      </c>
      <c r="J369" s="19" t="s">
        <v>903</v>
      </c>
      <c r="K369" s="19">
        <f>COUNTIF(Table134[[#This Row],[Meets criteria 1a based on the Small Area Income and Poverty Estimates data?]:[Meets criteria 7 based on being in census tract with overall MiEJScreen score at 75th percentile or more?]],"yes")</f>
        <v>2</v>
      </c>
      <c r="L369" s="19">
        <f>IF(J369="yes","90",IF(Table134[[#This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70" spans="1:12" s="20" customFormat="1" ht="27" customHeight="1" x14ac:dyDescent="0.25">
      <c r="A370" s="19">
        <v>2617700</v>
      </c>
      <c r="B370" s="22" t="s">
        <v>361</v>
      </c>
      <c r="C370" s="19">
        <v>24020</v>
      </c>
      <c r="D370" s="19" t="s">
        <v>903</v>
      </c>
      <c r="E370" s="19" t="s">
        <v>903</v>
      </c>
      <c r="F370" s="19" t="s">
        <v>902</v>
      </c>
      <c r="G370" s="19" t="s">
        <v>903</v>
      </c>
      <c r="H370" s="19" t="s">
        <v>903</v>
      </c>
      <c r="I370" s="19" t="s">
        <v>903</v>
      </c>
      <c r="J370" s="19" t="s">
        <v>903</v>
      </c>
      <c r="K370" s="19">
        <f>COUNTIF(Table134[[#This Row],[Meets criteria 1a based on the Small Area Income and Poverty Estimates data?]:[Meets criteria 7 based on being in census tract with overall MiEJScreen score at 75th percentile or more?]],"yes")</f>
        <v>1</v>
      </c>
      <c r="L370" s="19">
        <f>IF(J370="yes","90",IF(Table134[[#This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71" spans="1:12" s="20" customFormat="1" ht="27" customHeight="1" x14ac:dyDescent="0.25">
      <c r="A371" s="19">
        <v>2617730</v>
      </c>
      <c r="B371" s="22" t="s">
        <v>362</v>
      </c>
      <c r="C371" s="19">
        <v>13070</v>
      </c>
      <c r="D371" s="19" t="s">
        <v>903</v>
      </c>
      <c r="E371" s="19" t="s">
        <v>903</v>
      </c>
      <c r="F371" s="19" t="s">
        <v>903</v>
      </c>
      <c r="G371" s="19" t="s">
        <v>903</v>
      </c>
      <c r="H371" s="19" t="s">
        <v>906</v>
      </c>
      <c r="I371" s="19" t="s">
        <v>903</v>
      </c>
      <c r="J371" s="19" t="s">
        <v>902</v>
      </c>
      <c r="K371" s="19">
        <f>COUNTIF(Table134[[#This Row],[Meets criteria 1a based on the Small Area Income and Poverty Estimates data?]:[Meets criteria 7 based on being in census tract with overall MiEJScreen score at 75th percentile or more?]],"yes")</f>
        <v>1</v>
      </c>
      <c r="L371" s="19" t="str">
        <f>IF(J371="yes","90",IF(Table134[[#This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72" spans="1:12" s="20" customFormat="1" ht="27" customHeight="1" x14ac:dyDescent="0.25">
      <c r="A372" s="19">
        <v>2617760</v>
      </c>
      <c r="B372" s="23" t="s">
        <v>363</v>
      </c>
      <c r="C372" s="19">
        <v>82320</v>
      </c>
      <c r="D372" s="19" t="s">
        <v>902</v>
      </c>
      <c r="E372" s="19" t="s">
        <v>903</v>
      </c>
      <c r="F372" s="19" t="s">
        <v>903</v>
      </c>
      <c r="G372" s="19" t="s">
        <v>903</v>
      </c>
      <c r="H372" s="19" t="s">
        <v>903</v>
      </c>
      <c r="I372" s="19" t="s">
        <v>902</v>
      </c>
      <c r="J372" s="19" t="s">
        <v>902</v>
      </c>
      <c r="K372" s="19">
        <f>COUNTIF(Table134[[#This Row],[Meets criteria 1a based on the Small Area Income and Poverty Estimates data?]:[Meets criteria 7 based on being in census tract with overall MiEJScreen score at 75th percentile or more?]],"yes")</f>
        <v>3</v>
      </c>
      <c r="L372" s="19" t="str">
        <f>IF(J372="yes","90",IF(Table134[[#This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73" spans="1:12" s="20" customFormat="1" ht="27" customHeight="1" x14ac:dyDescent="0.25">
      <c r="A373" s="19">
        <v>2617820</v>
      </c>
      <c r="B373" s="22" t="s">
        <v>364</v>
      </c>
      <c r="C373" s="19">
        <v>18060</v>
      </c>
      <c r="D373" s="19" t="s">
        <v>902</v>
      </c>
      <c r="E373" s="19" t="s">
        <v>903</v>
      </c>
      <c r="F373" s="19" t="s">
        <v>903</v>
      </c>
      <c r="G373" s="19" t="s">
        <v>903</v>
      </c>
      <c r="H373" s="19" t="s">
        <v>903</v>
      </c>
      <c r="I373" s="19" t="s">
        <v>903</v>
      </c>
      <c r="J373" s="19" t="s">
        <v>903</v>
      </c>
      <c r="K373" s="19">
        <f>COUNTIF(Table134[[#This Row],[Meets criteria 1a based on the Small Area Income and Poverty Estimates data?]:[Meets criteria 7 based on being in census tract with overall MiEJScreen score at 75th percentile or more?]],"yes")</f>
        <v>1</v>
      </c>
      <c r="L373" s="19">
        <f>IF(J373="yes","90",IF(Table134[[#This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74" spans="1:12" s="20" customFormat="1" ht="27" customHeight="1" x14ac:dyDescent="0.25">
      <c r="A374" s="19">
        <v>2617860</v>
      </c>
      <c r="B374" s="22" t="s">
        <v>365</v>
      </c>
      <c r="C374" s="19">
        <v>64040</v>
      </c>
      <c r="D374" s="19" t="s">
        <v>902</v>
      </c>
      <c r="E374" s="19" t="s">
        <v>902</v>
      </c>
      <c r="F374" s="19" t="s">
        <v>903</v>
      </c>
      <c r="G374" s="19" t="s">
        <v>903</v>
      </c>
      <c r="H374" s="19" t="s">
        <v>906</v>
      </c>
      <c r="I374" s="19" t="s">
        <v>903</v>
      </c>
      <c r="J374" s="19" t="s">
        <v>903</v>
      </c>
      <c r="K374" s="19">
        <f>COUNTIF(Table134[[#This Row],[Meets criteria 1a based on the Small Area Income and Poverty Estimates data?]:[Meets criteria 7 based on being in census tract with overall MiEJScreen score at 75th percentile or more?]],"yes")</f>
        <v>2</v>
      </c>
      <c r="L374" s="19">
        <f>IF(J374="yes","90",IF(Table134[[#This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75" spans="1:12" s="20" customFormat="1" ht="27" customHeight="1" x14ac:dyDescent="0.25">
      <c r="A375" s="19">
        <v>2617880</v>
      </c>
      <c r="B375" s="22" t="s">
        <v>366</v>
      </c>
      <c r="C375" s="19">
        <v>80120</v>
      </c>
      <c r="D375" s="19" t="s">
        <v>902</v>
      </c>
      <c r="E375" s="19" t="s">
        <v>902</v>
      </c>
      <c r="F375" s="19" t="s">
        <v>903</v>
      </c>
      <c r="G375" s="19" t="s">
        <v>903</v>
      </c>
      <c r="H375" s="19" t="s">
        <v>903</v>
      </c>
      <c r="I375" s="19" t="s">
        <v>902</v>
      </c>
      <c r="J375" s="19" t="s">
        <v>903</v>
      </c>
      <c r="K375" s="19">
        <f>COUNTIF(Table134[[#This Row],[Meets criteria 1a based on the Small Area Income and Poverty Estimates data?]:[Meets criteria 7 based on being in census tract with overall MiEJScreen score at 75th percentile or more?]],"yes")</f>
        <v>3</v>
      </c>
      <c r="L375" s="19">
        <f>IF(J375="yes","90",IF(Table134[[#This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376" spans="1:12" s="20" customFormat="1" ht="27" customHeight="1" x14ac:dyDescent="0.25">
      <c r="A376" s="19">
        <v>2617910</v>
      </c>
      <c r="B376" s="22" t="s">
        <v>367</v>
      </c>
      <c r="C376" s="19">
        <v>47060</v>
      </c>
      <c r="D376" s="19" t="s">
        <v>903</v>
      </c>
      <c r="E376" s="19" t="s">
        <v>903</v>
      </c>
      <c r="F376" s="19" t="s">
        <v>903</v>
      </c>
      <c r="G376" s="19" t="s">
        <v>903</v>
      </c>
      <c r="H376" s="19" t="s">
        <v>906</v>
      </c>
      <c r="I376" s="19" t="s">
        <v>902</v>
      </c>
      <c r="J376" s="19" t="s">
        <v>903</v>
      </c>
      <c r="K376" s="19">
        <f>COUNTIF(Table134[[#This Row],[Meets criteria 1a based on the Small Area Income and Poverty Estimates data?]:[Meets criteria 7 based on being in census tract with overall MiEJScreen score at 75th percentile or more?]],"yes")</f>
        <v>1</v>
      </c>
      <c r="L376" s="19">
        <f>IF(J376="yes","90",IF(Table134[[#This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77" spans="1:12" s="20" customFormat="1" ht="27" customHeight="1" x14ac:dyDescent="0.25">
      <c r="A377" s="19">
        <v>2617940</v>
      </c>
      <c r="B377" s="22" t="s">
        <v>368</v>
      </c>
      <c r="C377" s="19">
        <v>33060</v>
      </c>
      <c r="D377" s="19" t="s">
        <v>903</v>
      </c>
      <c r="E377" s="19" t="s">
        <v>903</v>
      </c>
      <c r="F377" s="19" t="s">
        <v>903</v>
      </c>
      <c r="G377" s="19" t="s">
        <v>903</v>
      </c>
      <c r="H377" s="19" t="s">
        <v>906</v>
      </c>
      <c r="I377" s="19" t="s">
        <v>903</v>
      </c>
      <c r="J377" s="19" t="s">
        <v>903</v>
      </c>
      <c r="K377" s="19">
        <f>COUNTIF(Table134[[#This Row],[Meets criteria 1a based on the Small Area Income and Poverty Estimates data?]:[Meets criteria 7 based on being in census tract with overall MiEJScreen score at 75th percentile or more?]],"yes")</f>
        <v>0</v>
      </c>
      <c r="L377" s="19">
        <f>IF(J377="yes","90",IF(Table134[[#This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78" spans="1:12" s="20" customFormat="1" ht="27" customHeight="1" x14ac:dyDescent="0.25">
      <c r="A378" s="19">
        <v>2617970</v>
      </c>
      <c r="B378" s="22" t="s">
        <v>369</v>
      </c>
      <c r="C378" s="19">
        <v>8030</v>
      </c>
      <c r="D378" s="19" t="s">
        <v>903</v>
      </c>
      <c r="E378" s="19" t="s">
        <v>902</v>
      </c>
      <c r="F378" s="19" t="s">
        <v>903</v>
      </c>
      <c r="G378" s="19" t="s">
        <v>903</v>
      </c>
      <c r="H378" s="19" t="s">
        <v>906</v>
      </c>
      <c r="I378" s="19" t="s">
        <v>903</v>
      </c>
      <c r="J378" s="19" t="s">
        <v>903</v>
      </c>
      <c r="K378" s="19">
        <f>COUNTIF(Table134[[#This Row],[Meets criteria 1a based on the Small Area Income and Poverty Estimates data?]:[Meets criteria 7 based on being in census tract with overall MiEJScreen score at 75th percentile or more?]],"yes")</f>
        <v>1</v>
      </c>
      <c r="L378" s="19">
        <f>IF(J378="yes","90",IF(Table134[[#This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79" spans="1:12" s="20" customFormat="1" ht="27" customHeight="1" x14ac:dyDescent="0.25">
      <c r="A379" s="19">
        <v>2618030</v>
      </c>
      <c r="B379" s="22" t="s">
        <v>370</v>
      </c>
      <c r="C379" s="19">
        <v>63130</v>
      </c>
      <c r="D379" s="19" t="s">
        <v>902</v>
      </c>
      <c r="E379" s="19" t="s">
        <v>903</v>
      </c>
      <c r="F379" s="19" t="s">
        <v>903</v>
      </c>
      <c r="G379" s="19" t="s">
        <v>903</v>
      </c>
      <c r="H379" s="19" t="s">
        <v>906</v>
      </c>
      <c r="I379" s="19" t="s">
        <v>902</v>
      </c>
      <c r="J379" s="19" t="s">
        <v>902</v>
      </c>
      <c r="K379" s="19">
        <f>COUNTIF(Table134[[#This Row],[Meets criteria 1a based on the Small Area Income and Poverty Estimates data?]:[Meets criteria 7 based on being in census tract with overall MiEJScreen score at 75th percentile or more?]],"yes")</f>
        <v>3</v>
      </c>
      <c r="L379" s="19" t="str">
        <f>IF(J379="yes","90",IF(Table134[[#This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80" spans="1:12" s="20" customFormat="1" ht="27" customHeight="1" x14ac:dyDescent="0.25">
      <c r="A380" s="19">
        <v>2618180</v>
      </c>
      <c r="B380" s="22" t="s">
        <v>371</v>
      </c>
      <c r="C380" s="19">
        <v>73210</v>
      </c>
      <c r="D380" s="19" t="s">
        <v>903</v>
      </c>
      <c r="E380" s="19" t="s">
        <v>903</v>
      </c>
      <c r="F380" s="19" t="s">
        <v>903</v>
      </c>
      <c r="G380" s="19" t="s">
        <v>903</v>
      </c>
      <c r="H380" s="19" t="s">
        <v>906</v>
      </c>
      <c r="I380" s="19" t="s">
        <v>903</v>
      </c>
      <c r="J380" s="19" t="s">
        <v>903</v>
      </c>
      <c r="K380" s="19">
        <f>COUNTIF(Table134[[#This Row],[Meets criteria 1a based on the Small Area Income and Poverty Estimates data?]:[Meets criteria 7 based on being in census tract with overall MiEJScreen score at 75th percentile or more?]],"yes")</f>
        <v>0</v>
      </c>
      <c r="L380" s="19">
        <f>IF(J380="yes","90",IF(Table134[[#This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81" spans="1:12" s="20" customFormat="1" ht="27" customHeight="1" x14ac:dyDescent="0.25">
      <c r="A381" s="19">
        <v>2600171</v>
      </c>
      <c r="B381" s="22" t="s">
        <v>372</v>
      </c>
      <c r="C381" s="19">
        <v>82926</v>
      </c>
      <c r="D381" s="19" t="s">
        <v>904</v>
      </c>
      <c r="E381" s="19" t="s">
        <v>903</v>
      </c>
      <c r="F381" s="19" t="s">
        <v>903</v>
      </c>
      <c r="G381" s="19" t="s">
        <v>903</v>
      </c>
      <c r="H381" s="19" t="s">
        <v>906</v>
      </c>
      <c r="I381" s="19" t="s">
        <v>932</v>
      </c>
      <c r="J381" s="19" t="s">
        <v>932</v>
      </c>
      <c r="K381" s="19">
        <f>COUNTIF(Table134[[#This Row],[Meets criteria 1a based on the Small Area Income and Poverty Estimates data?]:[Meets criteria 7 based on being in census tract with overall MiEJScreen score at 75th percentile or more?]],"yes")</f>
        <v>0</v>
      </c>
      <c r="L381" s="19">
        <f>IF(J381="yes","90",IF(Table134[[#This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82" spans="1:12" s="20" customFormat="1" ht="27" customHeight="1" x14ac:dyDescent="0.25">
      <c r="A382" s="19">
        <v>2680220</v>
      </c>
      <c r="B382" s="22" t="s">
        <v>373</v>
      </c>
      <c r="C382" s="19">
        <v>14000</v>
      </c>
      <c r="D382" s="19" t="s">
        <v>904</v>
      </c>
      <c r="E382" s="19" t="s">
        <v>903</v>
      </c>
      <c r="F382" s="19" t="s">
        <v>902</v>
      </c>
      <c r="G382" s="19" t="s">
        <v>903</v>
      </c>
      <c r="H382" s="19" t="s">
        <v>906</v>
      </c>
      <c r="I382" s="19" t="s">
        <v>932</v>
      </c>
      <c r="J382" s="19" t="s">
        <v>932</v>
      </c>
      <c r="K382" s="19">
        <f>COUNTIF(Table134[[#This Row],[Meets criteria 1a based on the Small Area Income and Poverty Estimates data?]:[Meets criteria 7 based on being in census tract with overall MiEJScreen score at 75th percentile or more?]],"yes")</f>
        <v>1</v>
      </c>
      <c r="L382" s="19">
        <f>IF(J382="yes","90",IF(Table134[[#This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83" spans="1:12" s="20" customFormat="1" ht="27" customHeight="1" x14ac:dyDescent="0.25">
      <c r="A383" s="19">
        <v>2618270</v>
      </c>
      <c r="B383" s="22" t="s">
        <v>374</v>
      </c>
      <c r="C383" s="19">
        <v>62060</v>
      </c>
      <c r="D383" s="19" t="s">
        <v>902</v>
      </c>
      <c r="E383" s="19" t="s">
        <v>903</v>
      </c>
      <c r="F383" s="19" t="s">
        <v>902</v>
      </c>
      <c r="G383" s="19" t="s">
        <v>903</v>
      </c>
      <c r="H383" s="19" t="s">
        <v>903</v>
      </c>
      <c r="I383" s="19" t="s">
        <v>903</v>
      </c>
      <c r="J383" s="19" t="s">
        <v>903</v>
      </c>
      <c r="K383" s="19">
        <f>COUNTIF(Table134[[#This Row],[Meets criteria 1a based on the Small Area Income and Poverty Estimates data?]:[Meets criteria 7 based on being in census tract with overall MiEJScreen score at 75th percentile or more?]],"yes")</f>
        <v>2</v>
      </c>
      <c r="L383" s="19">
        <f>IF(J383="yes","90",IF(Table134[[#This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84" spans="1:12" s="20" customFormat="1" ht="27" customHeight="1" x14ac:dyDescent="0.25">
      <c r="A384" s="19">
        <v>2618330</v>
      </c>
      <c r="B384" s="22" t="s">
        <v>375</v>
      </c>
      <c r="C384" s="19" t="s">
        <v>921</v>
      </c>
      <c r="D384" s="19" t="s">
        <v>902</v>
      </c>
      <c r="E384" s="19" t="s">
        <v>907</v>
      </c>
      <c r="F384" s="19" t="s">
        <v>903</v>
      </c>
      <c r="G384" s="19" t="s">
        <v>903</v>
      </c>
      <c r="H384" s="19" t="s">
        <v>903</v>
      </c>
      <c r="I384" s="19" t="s">
        <v>932</v>
      </c>
      <c r="J384" s="19" t="s">
        <v>932</v>
      </c>
      <c r="K384" s="19">
        <f>COUNTIF(Table134[[#This Row],[Meets criteria 1a based on the Small Area Income and Poverty Estimates data?]:[Meets criteria 7 based on being in census tract with overall MiEJScreen score at 75th percentile or more?]],"yes")</f>
        <v>1</v>
      </c>
      <c r="L384" s="19">
        <f>IF(J384="yes","90",IF(Table134[[#This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85" spans="1:12" s="20" customFormat="1" ht="27" customHeight="1" x14ac:dyDescent="0.25">
      <c r="A385" s="19">
        <v>2601014</v>
      </c>
      <c r="B385" s="22" t="s">
        <v>376</v>
      </c>
      <c r="C385" s="19">
        <v>82749</v>
      </c>
      <c r="D385" s="19" t="s">
        <v>904</v>
      </c>
      <c r="E385" s="19" t="s">
        <v>903</v>
      </c>
      <c r="F385" s="19" t="s">
        <v>903</v>
      </c>
      <c r="G385" s="19" t="s">
        <v>903</v>
      </c>
      <c r="H385" s="19" t="s">
        <v>906</v>
      </c>
      <c r="I385" s="19" t="s">
        <v>932</v>
      </c>
      <c r="J385" s="19" t="s">
        <v>932</v>
      </c>
      <c r="K385" s="19">
        <f>COUNTIF(Table134[[#This Row],[Meets criteria 1a based on the Small Area Income and Poverty Estimates data?]:[Meets criteria 7 based on being in census tract with overall MiEJScreen score at 75th percentile or more?]],"yes")</f>
        <v>0</v>
      </c>
      <c r="L385" s="19">
        <f>IF(J385="yes","90",IF(Table134[[#This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86" spans="1:12" s="20" customFormat="1" ht="27" customHeight="1" x14ac:dyDescent="0.25">
      <c r="A386" s="19">
        <v>2601107</v>
      </c>
      <c r="B386" s="22" t="s">
        <v>377</v>
      </c>
      <c r="C386" s="19">
        <v>83900</v>
      </c>
      <c r="D386" s="19" t="s">
        <v>904</v>
      </c>
      <c r="E386" s="19" t="s">
        <v>902</v>
      </c>
      <c r="F386" s="19" t="s">
        <v>902</v>
      </c>
      <c r="G386" s="19" t="s">
        <v>903</v>
      </c>
      <c r="H386" s="19" t="s">
        <v>903</v>
      </c>
      <c r="I386" s="19" t="s">
        <v>932</v>
      </c>
      <c r="J386" s="19" t="s">
        <v>932</v>
      </c>
      <c r="K386" s="19">
        <f>COUNTIF(Table134[[#This Row],[Meets criteria 1a based on the Small Area Income and Poverty Estimates data?]:[Meets criteria 7 based on being in census tract with overall MiEJScreen score at 75th percentile or more?]],"yes")</f>
        <v>2</v>
      </c>
      <c r="L386" s="19">
        <f>IF(J386="yes","90",IF(Table134[[#This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87" spans="1:12" s="20" customFormat="1" ht="27" customHeight="1" x14ac:dyDescent="0.25">
      <c r="A387" s="19">
        <v>2618360</v>
      </c>
      <c r="B387" s="22" t="s">
        <v>378</v>
      </c>
      <c r="C387" s="19">
        <v>60020</v>
      </c>
      <c r="D387" s="19" t="s">
        <v>902</v>
      </c>
      <c r="E387" s="19" t="s">
        <v>903</v>
      </c>
      <c r="F387" s="19" t="s">
        <v>902</v>
      </c>
      <c r="G387" s="19" t="s">
        <v>903</v>
      </c>
      <c r="H387" s="19" t="s">
        <v>903</v>
      </c>
      <c r="I387" s="19" t="s">
        <v>903</v>
      </c>
      <c r="J387" s="19" t="s">
        <v>903</v>
      </c>
      <c r="K387" s="19">
        <f>COUNTIF(Table134[[#This Row],[Meets criteria 1a based on the Small Area Income and Poverty Estimates data?]:[Meets criteria 7 based on being in census tract with overall MiEJScreen score at 75th percentile or more?]],"yes")</f>
        <v>2</v>
      </c>
      <c r="L387" s="19">
        <f>IF(J387="yes","90",IF(Table134[[#This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88" spans="1:12" s="20" customFormat="1" ht="27" customHeight="1" x14ac:dyDescent="0.25">
      <c r="A388" s="19">
        <v>2618390</v>
      </c>
      <c r="B388" s="22" t="s">
        <v>379</v>
      </c>
      <c r="C388" s="19">
        <v>30020</v>
      </c>
      <c r="D388" s="19" t="s">
        <v>902</v>
      </c>
      <c r="E388" s="19" t="s">
        <v>903</v>
      </c>
      <c r="F388" s="19" t="s">
        <v>903</v>
      </c>
      <c r="G388" s="19" t="s">
        <v>903</v>
      </c>
      <c r="H388" s="19" t="s">
        <v>906</v>
      </c>
      <c r="I388" s="19" t="s">
        <v>903</v>
      </c>
      <c r="J388" s="19" t="s">
        <v>903</v>
      </c>
      <c r="K388" s="19">
        <f>COUNTIF(Table134[[#This Row],[Meets criteria 1a based on the Small Area Income and Poverty Estimates data?]:[Meets criteria 7 based on being in census tract with overall MiEJScreen score at 75th percentile or more?]],"yes")</f>
        <v>1</v>
      </c>
      <c r="L388" s="19">
        <f>IF(J388="yes","90",IF(Table134[[#This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89" spans="1:12" s="20" customFormat="1" ht="27" customHeight="1" x14ac:dyDescent="0.25">
      <c r="A389" s="19">
        <v>2680480</v>
      </c>
      <c r="B389" s="22" t="s">
        <v>380</v>
      </c>
      <c r="C389" s="19">
        <v>30000</v>
      </c>
      <c r="D389" s="19" t="s">
        <v>904</v>
      </c>
      <c r="E389" s="19" t="s">
        <v>903</v>
      </c>
      <c r="F389" s="19" t="s">
        <v>903</v>
      </c>
      <c r="G389" s="19" t="s">
        <v>903</v>
      </c>
      <c r="H389" s="19" t="s">
        <v>906</v>
      </c>
      <c r="I389" s="19" t="s">
        <v>932</v>
      </c>
      <c r="J389" s="19" t="s">
        <v>932</v>
      </c>
      <c r="K389" s="19">
        <f>COUNTIF(Table134[[#This Row],[Meets criteria 1a based on the Small Area Income and Poverty Estimates data?]:[Meets criteria 7 based on being in census tract with overall MiEJScreen score at 75th percentile or more?]],"yes")</f>
        <v>0</v>
      </c>
      <c r="L389" s="19">
        <f>IF(J389="yes","90",IF(Table134[[#This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90" spans="1:12" s="20" customFormat="1" ht="27" customHeight="1" x14ac:dyDescent="0.25">
      <c r="A390" s="19">
        <v>2600143</v>
      </c>
      <c r="B390" s="22" t="s">
        <v>381</v>
      </c>
      <c r="C390" s="19">
        <v>30901</v>
      </c>
      <c r="D390" s="19" t="s">
        <v>904</v>
      </c>
      <c r="E390" s="19" t="s">
        <v>903</v>
      </c>
      <c r="F390" s="19" t="s">
        <v>903</v>
      </c>
      <c r="G390" s="19" t="s">
        <v>903</v>
      </c>
      <c r="H390" s="19" t="s">
        <v>906</v>
      </c>
      <c r="I390" s="19" t="s">
        <v>932</v>
      </c>
      <c r="J390" s="19" t="s">
        <v>932</v>
      </c>
      <c r="K390" s="19">
        <f>COUNTIF(Table134[[#This Row],[Meets criteria 1a based on the Small Area Income and Poverty Estimates data?]:[Meets criteria 7 based on being in census tract with overall MiEJScreen score at 75th percentile or more?]],"yes")</f>
        <v>0</v>
      </c>
      <c r="L390" s="19">
        <f>IF(J390="yes","90",IF(Table134[[#This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91" spans="1:12" s="20" customFormat="1" ht="27" customHeight="1" x14ac:dyDescent="0.25">
      <c r="A391" s="19">
        <v>2618420</v>
      </c>
      <c r="B391" s="22" t="s">
        <v>382</v>
      </c>
      <c r="C391" s="19">
        <v>70020</v>
      </c>
      <c r="D391" s="19" t="s">
        <v>903</v>
      </c>
      <c r="E391" s="19" t="s">
        <v>902</v>
      </c>
      <c r="F391" s="19" t="s">
        <v>903</v>
      </c>
      <c r="G391" s="19" t="s">
        <v>903</v>
      </c>
      <c r="H391" s="19" t="s">
        <v>906</v>
      </c>
      <c r="I391" s="19" t="s">
        <v>902</v>
      </c>
      <c r="J391" s="19" t="s">
        <v>903</v>
      </c>
      <c r="K391" s="19">
        <f>COUNTIF(Table134[[#This Row],[Meets criteria 1a based on the Small Area Income and Poverty Estimates data?]:[Meets criteria 7 based on being in census tract with overall MiEJScreen score at 75th percentile or more?]],"yes")</f>
        <v>2</v>
      </c>
      <c r="L391" s="19">
        <f>IF(J391="yes","90",IF(Table134[[#This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92" spans="1:12" s="20" customFormat="1" ht="27" customHeight="1" x14ac:dyDescent="0.25">
      <c r="A392" s="19">
        <v>2600216</v>
      </c>
      <c r="B392" s="22" t="s">
        <v>383</v>
      </c>
      <c r="C392" s="19">
        <v>63911</v>
      </c>
      <c r="D392" s="19" t="s">
        <v>904</v>
      </c>
      <c r="E392" s="19" t="s">
        <v>903</v>
      </c>
      <c r="F392" s="19" t="s">
        <v>903</v>
      </c>
      <c r="G392" s="19" t="s">
        <v>903</v>
      </c>
      <c r="H392" s="19" t="s">
        <v>906</v>
      </c>
      <c r="I392" s="19" t="s">
        <v>932</v>
      </c>
      <c r="J392" s="19" t="s">
        <v>932</v>
      </c>
      <c r="K392" s="19">
        <f>COUNTIF(Table134[[#This Row],[Meets criteria 1a based on the Small Area Income and Poverty Estimates data?]:[Meets criteria 7 based on being in census tract with overall MiEJScreen score at 75th percentile or more?]],"yes")</f>
        <v>0</v>
      </c>
      <c r="L392" s="19">
        <f>IF(J392="yes","90",IF(Table134[[#This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93" spans="1:12" s="20" customFormat="1" ht="27" customHeight="1" x14ac:dyDescent="0.25">
      <c r="A393" s="19">
        <v>2618450</v>
      </c>
      <c r="B393" s="22" t="s">
        <v>384</v>
      </c>
      <c r="C393" s="19">
        <v>63210</v>
      </c>
      <c r="D393" s="19" t="s">
        <v>903</v>
      </c>
      <c r="E393" s="19" t="s">
        <v>902</v>
      </c>
      <c r="F393" s="19" t="s">
        <v>903</v>
      </c>
      <c r="G393" s="19" t="s">
        <v>903</v>
      </c>
      <c r="H393" s="19" t="s">
        <v>906</v>
      </c>
      <c r="I393" s="19" t="s">
        <v>902</v>
      </c>
      <c r="J393" s="19" t="s">
        <v>903</v>
      </c>
      <c r="K393" s="19">
        <f>COUNTIF(Table134[[#This Row],[Meets criteria 1a based on the Small Area Income and Poverty Estimates data?]:[Meets criteria 7 based on being in census tract with overall MiEJScreen score at 75th percentile or more?]],"yes")</f>
        <v>2</v>
      </c>
      <c r="L393" s="19">
        <f>IF(J393="yes","90",IF(Table134[[#This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394" spans="1:12" s="20" customFormat="1" ht="27" customHeight="1" x14ac:dyDescent="0.25">
      <c r="A394" s="19">
        <v>2618480</v>
      </c>
      <c r="B394" s="22" t="s">
        <v>385</v>
      </c>
      <c r="C394" s="19">
        <v>33070</v>
      </c>
      <c r="D394" s="19" t="s">
        <v>903</v>
      </c>
      <c r="E394" s="19" t="s">
        <v>902</v>
      </c>
      <c r="F394" s="19" t="s">
        <v>903</v>
      </c>
      <c r="G394" s="19" t="s">
        <v>903</v>
      </c>
      <c r="H394" s="19" t="s">
        <v>906</v>
      </c>
      <c r="I394" s="19" t="s">
        <v>903</v>
      </c>
      <c r="J394" s="19" t="s">
        <v>902</v>
      </c>
      <c r="K394" s="19">
        <f>COUNTIF(Table134[[#This Row],[Meets criteria 1a based on the Small Area Income and Poverty Estimates data?]:[Meets criteria 7 based on being in census tract with overall MiEJScreen score at 75th percentile or more?]],"yes")</f>
        <v>2</v>
      </c>
      <c r="L394" s="19" t="str">
        <f>IF(J394="yes","90",IF(Table134[[#This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395" spans="1:12" s="20" customFormat="1" ht="27" customHeight="1" x14ac:dyDescent="0.25">
      <c r="A395" s="19">
        <v>2618510</v>
      </c>
      <c r="B395" s="22" t="s">
        <v>386</v>
      </c>
      <c r="C395" s="19">
        <v>61120</v>
      </c>
      <c r="D395" s="19" t="s">
        <v>902</v>
      </c>
      <c r="E395" s="19" t="s">
        <v>903</v>
      </c>
      <c r="F395" s="19" t="s">
        <v>902</v>
      </c>
      <c r="G395" s="19" t="s">
        <v>903</v>
      </c>
      <c r="H395" s="19" t="s">
        <v>903</v>
      </c>
      <c r="I395" s="19" t="s">
        <v>902</v>
      </c>
      <c r="J395" s="19" t="s">
        <v>903</v>
      </c>
      <c r="K395" s="19">
        <f>COUNTIF(Table134[[#This Row],[Meets criteria 1a based on the Small Area Income and Poverty Estimates data?]:[Meets criteria 7 based on being in census tract with overall MiEJScreen score at 75th percentile or more?]],"yes")</f>
        <v>3</v>
      </c>
      <c r="L395" s="19">
        <f>IF(J395="yes","90",IF(Table134[[#This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396" spans="1:12" s="20" customFormat="1" ht="27" customHeight="1" x14ac:dyDescent="0.25">
      <c r="A396" s="19">
        <v>2618540</v>
      </c>
      <c r="B396" s="22" t="s">
        <v>387</v>
      </c>
      <c r="C396" s="19">
        <v>13080</v>
      </c>
      <c r="D396" s="19" t="s">
        <v>903</v>
      </c>
      <c r="E396" s="19" t="s">
        <v>903</v>
      </c>
      <c r="F396" s="19" t="s">
        <v>902</v>
      </c>
      <c r="G396" s="19" t="s">
        <v>903</v>
      </c>
      <c r="H396" s="19" t="s">
        <v>903</v>
      </c>
      <c r="I396" s="19" t="s">
        <v>903</v>
      </c>
      <c r="J396" s="19" t="s">
        <v>903</v>
      </c>
      <c r="K396" s="19">
        <f>COUNTIF(Table134[[#This Row],[Meets criteria 1a based on the Small Area Income and Poverty Estimates data?]:[Meets criteria 7 based on being in census tract with overall MiEJScreen score at 75th percentile or more?]],"yes")</f>
        <v>1</v>
      </c>
      <c r="L396" s="19">
        <f>IF(J396="yes","90",IF(Table134[[#This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397" spans="1:12" s="20" customFormat="1" ht="27" customHeight="1" x14ac:dyDescent="0.25">
      <c r="A397" s="19">
        <v>2600121</v>
      </c>
      <c r="B397" s="22" t="s">
        <v>388</v>
      </c>
      <c r="C397" s="19">
        <v>81901</v>
      </c>
      <c r="D397" s="19" t="s">
        <v>904</v>
      </c>
      <c r="E397" s="19" t="s">
        <v>903</v>
      </c>
      <c r="F397" s="19" t="s">
        <v>903</v>
      </c>
      <c r="G397" s="19" t="s">
        <v>903</v>
      </c>
      <c r="H397" s="19" t="s">
        <v>906</v>
      </c>
      <c r="I397" s="19" t="s">
        <v>932</v>
      </c>
      <c r="J397" s="19" t="s">
        <v>932</v>
      </c>
      <c r="K397" s="19">
        <f>COUNTIF(Table134[[#This Row],[Meets criteria 1a based on the Small Area Income and Poverty Estimates data?]:[Meets criteria 7 based on being in census tract with overall MiEJScreen score at 75th percentile or more?]],"yes")</f>
        <v>0</v>
      </c>
      <c r="L397" s="19">
        <f>IF(J397="yes","90",IF(Table134[[#This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98" spans="1:12" s="20" customFormat="1" ht="27" customHeight="1" x14ac:dyDescent="0.25">
      <c r="A398" s="19">
        <v>2600229</v>
      </c>
      <c r="B398" s="22" t="s">
        <v>389</v>
      </c>
      <c r="C398" s="19">
        <v>82942</v>
      </c>
      <c r="D398" s="19" t="s">
        <v>904</v>
      </c>
      <c r="E398" s="19" t="s">
        <v>903</v>
      </c>
      <c r="F398" s="19" t="s">
        <v>903</v>
      </c>
      <c r="G398" s="19" t="s">
        <v>903</v>
      </c>
      <c r="H398" s="19" t="s">
        <v>906</v>
      </c>
      <c r="I398" s="19" t="s">
        <v>932</v>
      </c>
      <c r="J398" s="19" t="s">
        <v>932</v>
      </c>
      <c r="K398" s="19">
        <f>COUNTIF(Table134[[#This Row],[Meets criteria 1a based on the Small Area Income and Poverty Estimates data?]:[Meets criteria 7 based on being in census tract with overall MiEJScreen score at 75th percentile or more?]],"yes")</f>
        <v>0</v>
      </c>
      <c r="L398" s="19">
        <f>IF(J398="yes","90",IF(Table134[[#This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399" spans="1:12" s="20" customFormat="1" ht="27" customHeight="1" x14ac:dyDescent="0.25">
      <c r="A399" s="19">
        <v>2600988</v>
      </c>
      <c r="B399" s="22" t="s">
        <v>390</v>
      </c>
      <c r="C399" s="19">
        <v>41926</v>
      </c>
      <c r="D399" s="19" t="s">
        <v>904</v>
      </c>
      <c r="E399" s="19" t="s">
        <v>903</v>
      </c>
      <c r="F399" s="19" t="s">
        <v>903</v>
      </c>
      <c r="G399" s="19" t="s">
        <v>903</v>
      </c>
      <c r="H399" s="19" t="s">
        <v>906</v>
      </c>
      <c r="I399" s="19" t="s">
        <v>932</v>
      </c>
      <c r="J399" s="19" t="s">
        <v>932</v>
      </c>
      <c r="K399" s="19">
        <f>COUNTIF(Table134[[#This Row],[Meets criteria 1a based on the Small Area Income and Poverty Estimates data?]:[Meets criteria 7 based on being in census tract with overall MiEJScreen score at 75th percentile or more?]],"yes")</f>
        <v>0</v>
      </c>
      <c r="L399" s="19">
        <f>IF(J399="yes","90",IF(Table134[[#This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00" spans="1:12" s="20" customFormat="1" ht="27" customHeight="1" x14ac:dyDescent="0.25">
      <c r="A400" s="19">
        <v>2600243</v>
      </c>
      <c r="B400" s="22" t="s">
        <v>391</v>
      </c>
      <c r="C400" s="19">
        <v>82957</v>
      </c>
      <c r="D400" s="19" t="s">
        <v>904</v>
      </c>
      <c r="E400" s="19" t="s">
        <v>903</v>
      </c>
      <c r="F400" s="19" t="s">
        <v>903</v>
      </c>
      <c r="G400" s="19" t="s">
        <v>903</v>
      </c>
      <c r="H400" s="19" t="s">
        <v>906</v>
      </c>
      <c r="I400" s="19" t="s">
        <v>932</v>
      </c>
      <c r="J400" s="19" t="s">
        <v>932</v>
      </c>
      <c r="K400" s="19">
        <f>COUNTIF(Table134[[#This Row],[Meets criteria 1a based on the Small Area Income and Poverty Estimates data?]:[Meets criteria 7 based on being in census tract with overall MiEJScreen score at 75th percentile or more?]],"yes")</f>
        <v>0</v>
      </c>
      <c r="L400" s="19">
        <f>IF(J400="yes","90",IF(Table134[[#This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01" spans="1:12" s="20" customFormat="1" ht="27" customHeight="1" x14ac:dyDescent="0.25">
      <c r="A401" s="19">
        <v>2618570</v>
      </c>
      <c r="B401" s="22" t="s">
        <v>392</v>
      </c>
      <c r="C401" s="19">
        <v>3070</v>
      </c>
      <c r="D401" s="19" t="s">
        <v>903</v>
      </c>
      <c r="E401" s="19" t="s">
        <v>903</v>
      </c>
      <c r="F401" s="19" t="s">
        <v>902</v>
      </c>
      <c r="G401" s="19" t="s">
        <v>903</v>
      </c>
      <c r="H401" s="19" t="s">
        <v>903</v>
      </c>
      <c r="I401" s="19" t="s">
        <v>902</v>
      </c>
      <c r="J401" s="19" t="s">
        <v>903</v>
      </c>
      <c r="K401" s="19">
        <f>COUNTIF(Table134[[#This Row],[Meets criteria 1a based on the Small Area Income and Poverty Estimates data?]:[Meets criteria 7 based on being in census tract with overall MiEJScreen score at 75th percentile or more?]],"yes")</f>
        <v>2</v>
      </c>
      <c r="L401" s="19">
        <f>IF(J401="yes","90",IF(Table134[[#This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02" spans="1:12" s="20" customFormat="1" ht="27" customHeight="1" x14ac:dyDescent="0.25">
      <c r="A402" s="19">
        <v>2618600</v>
      </c>
      <c r="B402" s="22" t="s">
        <v>393</v>
      </c>
      <c r="C402" s="19">
        <v>72020</v>
      </c>
      <c r="D402" s="19" t="s">
        <v>902</v>
      </c>
      <c r="E402" s="19" t="s">
        <v>903</v>
      </c>
      <c r="F402" s="19" t="s">
        <v>903</v>
      </c>
      <c r="G402" s="19" t="s">
        <v>903</v>
      </c>
      <c r="H402" s="19" t="s">
        <v>903</v>
      </c>
      <c r="I402" s="19" t="s">
        <v>903</v>
      </c>
      <c r="J402" s="19" t="s">
        <v>903</v>
      </c>
      <c r="K402" s="19">
        <f>COUNTIF(Table134[[#This Row],[Meets criteria 1a based on the Small Area Income and Poverty Estimates data?]:[Meets criteria 7 based on being in census tract with overall MiEJScreen score at 75th percentile or more?]],"yes")</f>
        <v>1</v>
      </c>
      <c r="L402" s="19">
        <f>IF(J402="yes","90",IF(Table134[[#This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03" spans="1:12" s="20" customFormat="1" ht="27" customHeight="1" x14ac:dyDescent="0.25">
      <c r="A403" s="19">
        <v>2628890</v>
      </c>
      <c r="B403" s="22" t="s">
        <v>394</v>
      </c>
      <c r="C403" s="19">
        <v>31110</v>
      </c>
      <c r="D403" s="19" t="s">
        <v>903</v>
      </c>
      <c r="E403" s="19" t="s">
        <v>903</v>
      </c>
      <c r="F403" s="19" t="s">
        <v>903</v>
      </c>
      <c r="G403" s="19" t="s">
        <v>903</v>
      </c>
      <c r="H403" s="19" t="s">
        <v>906</v>
      </c>
      <c r="I403" s="19" t="s">
        <v>903</v>
      </c>
      <c r="J403" s="19" t="s">
        <v>903</v>
      </c>
      <c r="K403" s="19">
        <f>COUNTIF(Table134[[#This Row],[Meets criteria 1a based on the Small Area Income and Poverty Estimates data?]:[Meets criteria 7 based on being in census tract with overall MiEJScreen score at 75th percentile or more?]],"yes")</f>
        <v>0</v>
      </c>
      <c r="L403" s="19">
        <f>IF(J403="yes","90",IF(Table134[[#This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04" spans="1:12" s="20" customFormat="1" ht="27" customHeight="1" x14ac:dyDescent="0.25">
      <c r="A404" s="19">
        <v>2618720</v>
      </c>
      <c r="B404" s="22" t="s">
        <v>395</v>
      </c>
      <c r="C404" s="19">
        <v>47070</v>
      </c>
      <c r="D404" s="19" t="s">
        <v>903</v>
      </c>
      <c r="E404" s="19" t="s">
        <v>902</v>
      </c>
      <c r="F404" s="19" t="s">
        <v>903</v>
      </c>
      <c r="G404" s="19" t="s">
        <v>903</v>
      </c>
      <c r="H404" s="19" t="s">
        <v>906</v>
      </c>
      <c r="I404" s="19" t="s">
        <v>902</v>
      </c>
      <c r="J404" s="19" t="s">
        <v>903</v>
      </c>
      <c r="K404" s="19">
        <f>COUNTIF(Table134[[#This Row],[Meets criteria 1a based on the Small Area Income and Poverty Estimates data?]:[Meets criteria 7 based on being in census tract with overall MiEJScreen score at 75th percentile or more?]],"yes")</f>
        <v>2</v>
      </c>
      <c r="L404" s="19">
        <f>IF(J404="yes","90",IF(Table134[[#This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05" spans="1:12" s="20" customFormat="1" ht="27" customHeight="1" x14ac:dyDescent="0.25">
      <c r="A405" s="19">
        <v>2618810</v>
      </c>
      <c r="B405" s="22" t="s">
        <v>396</v>
      </c>
      <c r="C405" s="19">
        <v>46080</v>
      </c>
      <c r="D405" s="19" t="s">
        <v>903</v>
      </c>
      <c r="E405" s="19" t="s">
        <v>903</v>
      </c>
      <c r="F405" s="19" t="s">
        <v>902</v>
      </c>
      <c r="G405" s="19" t="s">
        <v>903</v>
      </c>
      <c r="H405" s="19" t="s">
        <v>903</v>
      </c>
      <c r="I405" s="19" t="s">
        <v>903</v>
      </c>
      <c r="J405" s="19" t="s">
        <v>903</v>
      </c>
      <c r="K405" s="19">
        <f>COUNTIF(Table134[[#This Row],[Meets criteria 1a based on the Small Area Income and Poverty Estimates data?]:[Meets criteria 7 based on being in census tract with overall MiEJScreen score at 75th percentile or more?]],"yes")</f>
        <v>1</v>
      </c>
      <c r="L405" s="19">
        <f>IF(J405="yes","90",IF(Table134[[#This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06" spans="1:12" s="20" customFormat="1" ht="27" customHeight="1" x14ac:dyDescent="0.25">
      <c r="A406" s="19">
        <v>2618840</v>
      </c>
      <c r="B406" s="22" t="s">
        <v>397</v>
      </c>
      <c r="C406" s="19">
        <v>70190</v>
      </c>
      <c r="D406" s="19" t="s">
        <v>903</v>
      </c>
      <c r="E406" s="19" t="s">
        <v>902</v>
      </c>
      <c r="F406" s="19" t="s">
        <v>903</v>
      </c>
      <c r="G406" s="19" t="s">
        <v>903</v>
      </c>
      <c r="H406" s="19" t="s">
        <v>906</v>
      </c>
      <c r="I406" s="19" t="s">
        <v>903</v>
      </c>
      <c r="J406" s="19" t="s">
        <v>903</v>
      </c>
      <c r="K406" s="19">
        <f>COUNTIF(Table134[[#This Row],[Meets criteria 1a based on the Small Area Income and Poverty Estimates data?]:[Meets criteria 7 based on being in census tract with overall MiEJScreen score at 75th percentile or more?]],"yes")</f>
        <v>1</v>
      </c>
      <c r="L406" s="19">
        <f>IF(J406="yes","90",IF(Table134[[#This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07" spans="1:12" s="20" customFormat="1" ht="27" customHeight="1" x14ac:dyDescent="0.25">
      <c r="A407" s="19">
        <v>2600211</v>
      </c>
      <c r="B407" s="22" t="s">
        <v>398</v>
      </c>
      <c r="C407" s="19">
        <v>50903</v>
      </c>
      <c r="D407" s="19" t="s">
        <v>904</v>
      </c>
      <c r="E407" s="19" t="s">
        <v>903</v>
      </c>
      <c r="F407" s="19" t="s">
        <v>903</v>
      </c>
      <c r="G407" s="19" t="s">
        <v>903</v>
      </c>
      <c r="H407" s="19" t="s">
        <v>906</v>
      </c>
      <c r="I407" s="19" t="s">
        <v>932</v>
      </c>
      <c r="J407" s="19" t="s">
        <v>932</v>
      </c>
      <c r="K407" s="19">
        <f>COUNTIF(Table134[[#This Row],[Meets criteria 1a based on the Small Area Income and Poverty Estimates data?]:[Meets criteria 7 based on being in census tract with overall MiEJScreen score at 75th percentile or more?]],"yes")</f>
        <v>0</v>
      </c>
      <c r="L407" s="19">
        <f>IF(J407="yes","90",IF(Table134[[#This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08" spans="1:12" s="20" customFormat="1" ht="27" customHeight="1" x14ac:dyDescent="0.25">
      <c r="A408" s="19">
        <v>2680500</v>
      </c>
      <c r="B408" s="22" t="s">
        <v>399</v>
      </c>
      <c r="C408" s="19">
        <v>32000</v>
      </c>
      <c r="D408" s="19" t="s">
        <v>904</v>
      </c>
      <c r="E408" s="19" t="s">
        <v>903</v>
      </c>
      <c r="F408" s="19" t="s">
        <v>903</v>
      </c>
      <c r="G408" s="19" t="s">
        <v>903</v>
      </c>
      <c r="H408" s="19" t="s">
        <v>906</v>
      </c>
      <c r="I408" s="19" t="s">
        <v>932</v>
      </c>
      <c r="J408" s="19" t="s">
        <v>932</v>
      </c>
      <c r="K408" s="19">
        <f>COUNTIF(Table134[[#This Row],[Meets criteria 1a based on the Small Area Income and Poverty Estimates data?]:[Meets criteria 7 based on being in census tract with overall MiEJScreen score at 75th percentile or more?]],"yes")</f>
        <v>0</v>
      </c>
      <c r="L408" s="19">
        <f>IF(J408="yes","90",IF(Table134[[#This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09" spans="1:12" s="20" customFormat="1" ht="27" customHeight="1" x14ac:dyDescent="0.25">
      <c r="A409" s="19">
        <v>2618930</v>
      </c>
      <c r="B409" s="22" t="s">
        <v>400</v>
      </c>
      <c r="C409" s="19">
        <v>82340</v>
      </c>
      <c r="D409" s="19" t="s">
        <v>903</v>
      </c>
      <c r="E409" s="19" t="s">
        <v>903</v>
      </c>
      <c r="F409" s="19" t="s">
        <v>903</v>
      </c>
      <c r="G409" s="19" t="s">
        <v>903</v>
      </c>
      <c r="H409" s="19" t="s">
        <v>906</v>
      </c>
      <c r="I409" s="19" t="s">
        <v>902</v>
      </c>
      <c r="J409" s="19" t="s">
        <v>903</v>
      </c>
      <c r="K409" s="19">
        <f>COUNTIF(Table134[[#This Row],[Meets criteria 1a based on the Small Area Income and Poverty Estimates data?]:[Meets criteria 7 based on being in census tract with overall MiEJScreen score at 75th percentile or more?]],"yes")</f>
        <v>1</v>
      </c>
      <c r="L409" s="19">
        <f>IF(J409="yes","90",IF(Table134[[#This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10" spans="1:12" s="20" customFormat="1" ht="27" customHeight="1" x14ac:dyDescent="0.25">
      <c r="A410" s="19">
        <v>2618990</v>
      </c>
      <c r="B410" s="22" t="s">
        <v>401</v>
      </c>
      <c r="C410" s="19">
        <v>63220</v>
      </c>
      <c r="D410" s="19" t="s">
        <v>903</v>
      </c>
      <c r="E410" s="19" t="s">
        <v>902</v>
      </c>
      <c r="F410" s="19" t="s">
        <v>903</v>
      </c>
      <c r="G410" s="19" t="s">
        <v>903</v>
      </c>
      <c r="H410" s="19" t="s">
        <v>906</v>
      </c>
      <c r="I410" s="19" t="s">
        <v>902</v>
      </c>
      <c r="J410" s="19" t="s">
        <v>903</v>
      </c>
      <c r="K410" s="19">
        <f>COUNTIF(Table134[[#This Row],[Meets criteria 1a based on the Small Area Income and Poverty Estimates data?]:[Meets criteria 7 based on being in census tract with overall MiEJScreen score at 75th percentile or more?]],"yes")</f>
        <v>2</v>
      </c>
      <c r="L410" s="19">
        <f>IF(J410="yes","90",IF(Table134[[#This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11" spans="1:12" s="20" customFormat="1" ht="27" customHeight="1" x14ac:dyDescent="0.25">
      <c r="A411" s="19">
        <v>2601040</v>
      </c>
      <c r="B411" s="22" t="s">
        <v>402</v>
      </c>
      <c r="C411" s="19">
        <v>70909</v>
      </c>
      <c r="D411" s="19" t="s">
        <v>904</v>
      </c>
      <c r="E411" s="19" t="s">
        <v>903</v>
      </c>
      <c r="F411" s="19" t="s">
        <v>903</v>
      </c>
      <c r="G411" s="19" t="s">
        <v>903</v>
      </c>
      <c r="H411" s="19" t="s">
        <v>906</v>
      </c>
      <c r="I411" s="19" t="s">
        <v>932</v>
      </c>
      <c r="J411" s="19" t="s">
        <v>932</v>
      </c>
      <c r="K411" s="19">
        <f>COUNTIF(Table134[[#This Row],[Meets criteria 1a based on the Small Area Income and Poverty Estimates data?]:[Meets criteria 7 based on being in census tract with overall MiEJScreen score at 75th percentile or more?]],"yes")</f>
        <v>0</v>
      </c>
      <c r="L411" s="19">
        <f>IF(J411="yes","90",IF(Table134[[#This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12" spans="1:12" s="20" customFormat="1" ht="27" customHeight="1" x14ac:dyDescent="0.25">
      <c r="A412" s="19">
        <v>2619050</v>
      </c>
      <c r="B412" s="22" t="s">
        <v>403</v>
      </c>
      <c r="C412" s="19">
        <v>58070</v>
      </c>
      <c r="D412" s="19" t="s">
        <v>903</v>
      </c>
      <c r="E412" s="19" t="s">
        <v>903</v>
      </c>
      <c r="F412" s="19" t="s">
        <v>903</v>
      </c>
      <c r="G412" s="19" t="s">
        <v>903</v>
      </c>
      <c r="H412" s="19" t="s">
        <v>906</v>
      </c>
      <c r="I412" s="19" t="s">
        <v>902</v>
      </c>
      <c r="J412" s="19" t="s">
        <v>903</v>
      </c>
      <c r="K412" s="19">
        <f>COUNTIF(Table134[[#This Row],[Meets criteria 1a based on the Small Area Income and Poverty Estimates data?]:[Meets criteria 7 based on being in census tract with overall MiEJScreen score at 75th percentile or more?]],"yes")</f>
        <v>1</v>
      </c>
      <c r="L412" s="19">
        <f>IF(J412="yes","90",IF(Table134[[#This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13" spans="1:12" s="20" customFormat="1" ht="27" customHeight="1" x14ac:dyDescent="0.25">
      <c r="A413" s="19">
        <v>2619100</v>
      </c>
      <c r="B413" s="22" t="s">
        <v>404</v>
      </c>
      <c r="C413" s="19">
        <v>44060</v>
      </c>
      <c r="D413" s="19" t="s">
        <v>903</v>
      </c>
      <c r="E413" s="19" t="s">
        <v>903</v>
      </c>
      <c r="F413" s="19" t="s">
        <v>903</v>
      </c>
      <c r="G413" s="19" t="s">
        <v>903</v>
      </c>
      <c r="H413" s="19" t="s">
        <v>906</v>
      </c>
      <c r="I413" s="19" t="s">
        <v>902</v>
      </c>
      <c r="J413" s="19" t="s">
        <v>903</v>
      </c>
      <c r="K413" s="19">
        <f>COUNTIF(Table134[[#This Row],[Meets criteria 1a based on the Small Area Income and Poverty Estimates data?]:[Meets criteria 7 based on being in census tract with overall MiEJScreen score at 75th percentile or more?]],"yes")</f>
        <v>1</v>
      </c>
      <c r="L413" s="19">
        <f>IF(J413="yes","90",IF(Table134[[#This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14" spans="1:12" s="20" customFormat="1" ht="27" customHeight="1" x14ac:dyDescent="0.25">
      <c r="A414" s="19">
        <v>2680520</v>
      </c>
      <c r="B414" s="22" t="s">
        <v>405</v>
      </c>
      <c r="C414" s="19">
        <v>33000</v>
      </c>
      <c r="D414" s="19" t="s">
        <v>904</v>
      </c>
      <c r="E414" s="19" t="s">
        <v>903</v>
      </c>
      <c r="F414" s="19" t="s">
        <v>903</v>
      </c>
      <c r="G414" s="19" t="s">
        <v>903</v>
      </c>
      <c r="H414" s="19" t="s">
        <v>906</v>
      </c>
      <c r="I414" s="19" t="s">
        <v>932</v>
      </c>
      <c r="J414" s="19" t="s">
        <v>932</v>
      </c>
      <c r="K414" s="19">
        <f>COUNTIF(Table134[[#This Row],[Meets criteria 1a based on the Small Area Income and Poverty Estimates data?]:[Meets criteria 7 based on being in census tract with overall MiEJScreen score at 75th percentile or more?]],"yes")</f>
        <v>0</v>
      </c>
      <c r="L414" s="19">
        <f>IF(J414="yes","90",IF(Table134[[#This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15" spans="1:12" s="20" customFormat="1" ht="27" customHeight="1" x14ac:dyDescent="0.25">
      <c r="A415" s="19">
        <v>2601110</v>
      </c>
      <c r="B415" s="22" t="s">
        <v>406</v>
      </c>
      <c r="C415" s="19">
        <v>82762</v>
      </c>
      <c r="D415" s="19" t="s">
        <v>904</v>
      </c>
      <c r="E415" s="19" t="s">
        <v>903</v>
      </c>
      <c r="F415" s="19" t="s">
        <v>903</v>
      </c>
      <c r="G415" s="19" t="s">
        <v>903</v>
      </c>
      <c r="H415" s="19" t="s">
        <v>906</v>
      </c>
      <c r="I415" s="19" t="s">
        <v>932</v>
      </c>
      <c r="J415" s="19" t="s">
        <v>932</v>
      </c>
      <c r="K415" s="19">
        <f>COUNTIF(Table134[[#This Row],[Meets criteria 1a based on the Small Area Income and Poverty Estimates data?]:[Meets criteria 7 based on being in census tract with overall MiEJScreen score at 75th percentile or more?]],"yes")</f>
        <v>0</v>
      </c>
      <c r="L415" s="19">
        <f>IF(J415="yes","90",IF(Table134[[#This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16" spans="1:12" s="20" customFormat="1" ht="27" customHeight="1" x14ac:dyDescent="0.25">
      <c r="A416" s="19">
        <v>2619170</v>
      </c>
      <c r="B416" s="22" t="s">
        <v>407</v>
      </c>
      <c r="C416" s="19">
        <v>16050</v>
      </c>
      <c r="D416" s="19" t="s">
        <v>902</v>
      </c>
      <c r="E416" s="19" t="s">
        <v>903</v>
      </c>
      <c r="F416" s="19" t="s">
        <v>902</v>
      </c>
      <c r="G416" s="19" t="s">
        <v>903</v>
      </c>
      <c r="H416" s="19" t="s">
        <v>903</v>
      </c>
      <c r="I416" s="19" t="s">
        <v>903</v>
      </c>
      <c r="J416" s="19" t="s">
        <v>903</v>
      </c>
      <c r="K416" s="19">
        <f>COUNTIF(Table134[[#This Row],[Meets criteria 1a based on the Small Area Income and Poverty Estimates data?]:[Meets criteria 7 based on being in census tract with overall MiEJScreen score at 75th percentile or more?]],"yes")</f>
        <v>2</v>
      </c>
      <c r="L416" s="19">
        <f>IF(J416="yes","90",IF(Table134[[#This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17" spans="1:12" s="20" customFormat="1" ht="27" customHeight="1" x14ac:dyDescent="0.25">
      <c r="A417" s="19">
        <v>2601011</v>
      </c>
      <c r="B417" s="22" t="s">
        <v>408</v>
      </c>
      <c r="C417" s="19">
        <v>70908</v>
      </c>
      <c r="D417" s="19" t="s">
        <v>904</v>
      </c>
      <c r="E417" s="19" t="s">
        <v>903</v>
      </c>
      <c r="F417" s="19" t="s">
        <v>903</v>
      </c>
      <c r="G417" s="19" t="s">
        <v>903</v>
      </c>
      <c r="H417" s="19" t="s">
        <v>906</v>
      </c>
      <c r="I417" s="19" t="s">
        <v>932</v>
      </c>
      <c r="J417" s="19" t="s">
        <v>932</v>
      </c>
      <c r="K417" s="19">
        <f>COUNTIF(Table134[[#This Row],[Meets criteria 1a based on the Small Area Income and Poverty Estimates data?]:[Meets criteria 7 based on being in census tract with overall MiEJScreen score at 75th percentile or more?]],"yes")</f>
        <v>0</v>
      </c>
      <c r="L417" s="19">
        <f>IF(J417="yes","90",IF(Table134[[#This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18" spans="1:12" s="20" customFormat="1" ht="27" customHeight="1" x14ac:dyDescent="0.25">
      <c r="A418" s="19">
        <v>2601071</v>
      </c>
      <c r="B418" s="22" t="s">
        <v>409</v>
      </c>
      <c r="C418" s="19">
        <v>3900</v>
      </c>
      <c r="D418" s="19" t="s">
        <v>904</v>
      </c>
      <c r="E418" s="19" t="s">
        <v>903</v>
      </c>
      <c r="F418" s="19" t="s">
        <v>902</v>
      </c>
      <c r="G418" s="19" t="s">
        <v>903</v>
      </c>
      <c r="H418" s="19" t="s">
        <v>903</v>
      </c>
      <c r="I418" s="19" t="s">
        <v>932</v>
      </c>
      <c r="J418" s="19" t="s">
        <v>932</v>
      </c>
      <c r="K418" s="19">
        <f>COUNTIF(Table134[[#This Row],[Meets criteria 1a based on the Small Area Income and Poverty Estimates data?]:[Meets criteria 7 based on being in census tract with overall MiEJScreen score at 75th percentile or more?]],"yes")</f>
        <v>1</v>
      </c>
      <c r="L418" s="19">
        <f>IF(J418="yes","90",IF(Table134[[#This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19" spans="1:12" s="20" customFormat="1" ht="27" customHeight="1" x14ac:dyDescent="0.25">
      <c r="A419" s="19">
        <v>2601077</v>
      </c>
      <c r="B419" s="22" t="s">
        <v>410</v>
      </c>
      <c r="C419" s="19">
        <v>23903</v>
      </c>
      <c r="D419" s="19" t="s">
        <v>904</v>
      </c>
      <c r="E419" s="19" t="s">
        <v>903</v>
      </c>
      <c r="F419" s="19" t="s">
        <v>903</v>
      </c>
      <c r="G419" s="19" t="s">
        <v>903</v>
      </c>
      <c r="H419" s="19" t="s">
        <v>906</v>
      </c>
      <c r="I419" s="19" t="s">
        <v>932</v>
      </c>
      <c r="J419" s="19" t="s">
        <v>932</v>
      </c>
      <c r="K419" s="19">
        <f>COUNTIF(Table134[[#This Row],[Meets criteria 1a based on the Small Area Income and Poverty Estimates data?]:[Meets criteria 7 based on being in census tract with overall MiEJScreen score at 75th percentile or more?]],"yes")</f>
        <v>0</v>
      </c>
      <c r="L419" s="19">
        <f>IF(J419="yes","90",IF(Table134[[#This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20" spans="1:12" s="20" customFormat="1" ht="27" customHeight="1" x14ac:dyDescent="0.25">
      <c r="A420" s="19">
        <v>2600195</v>
      </c>
      <c r="B420" s="22" t="s">
        <v>411</v>
      </c>
      <c r="C420" s="19">
        <v>25905</v>
      </c>
      <c r="D420" s="19" t="s">
        <v>904</v>
      </c>
      <c r="E420" s="19" t="s">
        <v>903</v>
      </c>
      <c r="F420" s="19" t="s">
        <v>903</v>
      </c>
      <c r="G420" s="19" t="s">
        <v>903</v>
      </c>
      <c r="H420" s="19" t="s">
        <v>906</v>
      </c>
      <c r="I420" s="19" t="s">
        <v>932</v>
      </c>
      <c r="J420" s="19" t="s">
        <v>932</v>
      </c>
      <c r="K420" s="19">
        <f>COUNTIF(Table134[[#This Row],[Meets criteria 1a based on the Small Area Income and Poverty Estimates data?]:[Meets criteria 7 based on being in census tract with overall MiEJScreen score at 75th percentile or more?]],"yes")</f>
        <v>0</v>
      </c>
      <c r="L420" s="19">
        <f>IF(J420="yes","90",IF(Table134[[#This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21" spans="1:12" s="20" customFormat="1" ht="27" customHeight="1" x14ac:dyDescent="0.25">
      <c r="A421" s="19">
        <v>2600946</v>
      </c>
      <c r="B421" s="22" t="s">
        <v>412</v>
      </c>
      <c r="C421" s="19">
        <v>73912</v>
      </c>
      <c r="D421" s="19" t="s">
        <v>904</v>
      </c>
      <c r="E421" s="19" t="s">
        <v>903</v>
      </c>
      <c r="F421" s="19" t="s">
        <v>903</v>
      </c>
      <c r="G421" s="19" t="s">
        <v>903</v>
      </c>
      <c r="H421" s="19" t="s">
        <v>906</v>
      </c>
      <c r="I421" s="19" t="s">
        <v>932</v>
      </c>
      <c r="J421" s="19" t="s">
        <v>932</v>
      </c>
      <c r="K421" s="19">
        <f>COUNTIF(Table134[[#This Row],[Meets criteria 1a based on the Small Area Income and Poverty Estimates data?]:[Meets criteria 7 based on being in census tract with overall MiEJScreen score at 75th percentile or more?]],"yes")</f>
        <v>0</v>
      </c>
      <c r="L421" s="19">
        <f>IF(J421="yes","90",IF(Table134[[#This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22" spans="1:12" s="20" customFormat="1" ht="27" customHeight="1" x14ac:dyDescent="0.25">
      <c r="A422" s="19">
        <v>2680540</v>
      </c>
      <c r="B422" s="22" t="s">
        <v>413</v>
      </c>
      <c r="C422" s="19">
        <v>34000</v>
      </c>
      <c r="D422" s="19" t="s">
        <v>904</v>
      </c>
      <c r="E422" s="19" t="s">
        <v>903</v>
      </c>
      <c r="F422" s="19" t="s">
        <v>903</v>
      </c>
      <c r="G422" s="19" t="s">
        <v>903</v>
      </c>
      <c r="H422" s="19" t="s">
        <v>906</v>
      </c>
      <c r="I422" s="19" t="s">
        <v>932</v>
      </c>
      <c r="J422" s="19" t="s">
        <v>932</v>
      </c>
      <c r="K422" s="19">
        <f>COUNTIF(Table134[[#This Row],[Meets criteria 1a based on the Small Area Income and Poverty Estimates data?]:[Meets criteria 7 based on being in census tract with overall MiEJScreen score at 75th percentile or more?]],"yes")</f>
        <v>0</v>
      </c>
      <c r="L422" s="19">
        <f>IF(J422="yes","90",IF(Table134[[#This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23" spans="1:12" s="20" customFormat="1" ht="27" customHeight="1" x14ac:dyDescent="0.25">
      <c r="A423" s="19">
        <v>2619250</v>
      </c>
      <c r="B423" s="22" t="s">
        <v>414</v>
      </c>
      <c r="C423" s="19">
        <v>34010</v>
      </c>
      <c r="D423" s="19" t="s">
        <v>902</v>
      </c>
      <c r="E423" s="19" t="s">
        <v>902</v>
      </c>
      <c r="F423" s="19" t="s">
        <v>903</v>
      </c>
      <c r="G423" s="19" t="s">
        <v>903</v>
      </c>
      <c r="H423" s="19" t="s">
        <v>906</v>
      </c>
      <c r="I423" s="19" t="s">
        <v>903</v>
      </c>
      <c r="J423" s="19" t="s">
        <v>903</v>
      </c>
      <c r="K423" s="19">
        <f>COUNTIF(Table134[[#This Row],[Meets criteria 1a based on the Small Area Income and Poverty Estimates data?]:[Meets criteria 7 based on being in census tract with overall MiEJScreen score at 75th percentile or more?]],"yes")</f>
        <v>2</v>
      </c>
      <c r="L423" s="19">
        <f>IF(J423="yes","90",IF(Table134[[#This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24" spans="1:12" s="20" customFormat="1" ht="27" customHeight="1" x14ac:dyDescent="0.25">
      <c r="A424" s="19">
        <v>2619290</v>
      </c>
      <c r="B424" s="22" t="s">
        <v>415</v>
      </c>
      <c r="C424" s="19">
        <v>34360</v>
      </c>
      <c r="D424" s="19" t="s">
        <v>902</v>
      </c>
      <c r="E424" s="19" t="s">
        <v>903</v>
      </c>
      <c r="F424" s="19" t="s">
        <v>903</v>
      </c>
      <c r="G424" s="19" t="s">
        <v>903</v>
      </c>
      <c r="H424" s="19" t="s">
        <v>906</v>
      </c>
      <c r="I424" s="19" t="s">
        <v>903</v>
      </c>
      <c r="J424" s="19" t="s">
        <v>903</v>
      </c>
      <c r="K424" s="19">
        <f>COUNTIF(Table134[[#This Row],[Meets criteria 1a based on the Small Area Income and Poverty Estimates data?]:[Meets criteria 7 based on being in census tract with overall MiEJScreen score at 75th percentile or more?]],"yes")</f>
        <v>1</v>
      </c>
      <c r="L424" s="19">
        <f>IF(J424="yes","90",IF(Table134[[#This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25" spans="1:12" s="20" customFormat="1" ht="27" customHeight="1" x14ac:dyDescent="0.25">
      <c r="A425" s="19">
        <v>2680560</v>
      </c>
      <c r="B425" s="22" t="s">
        <v>416</v>
      </c>
      <c r="C425" s="19">
        <v>35000</v>
      </c>
      <c r="D425" s="19" t="s">
        <v>904</v>
      </c>
      <c r="E425" s="19" t="s">
        <v>903</v>
      </c>
      <c r="F425" s="19" t="s">
        <v>902</v>
      </c>
      <c r="G425" s="19" t="s">
        <v>903</v>
      </c>
      <c r="H425" s="19" t="s">
        <v>903</v>
      </c>
      <c r="I425" s="19" t="s">
        <v>932</v>
      </c>
      <c r="J425" s="19" t="s">
        <v>932</v>
      </c>
      <c r="K425" s="19">
        <f>COUNTIF(Table134[[#This Row],[Meets criteria 1a based on the Small Area Income and Poverty Estimates data?]:[Meets criteria 7 based on being in census tract with overall MiEJScreen score at 75th percentile or more?]],"yes")</f>
        <v>1</v>
      </c>
      <c r="L425" s="19">
        <f>IF(J425="yes","90",IF(Table134[[#This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26" spans="1:12" s="20" customFormat="1" ht="27" customHeight="1" x14ac:dyDescent="0.25">
      <c r="A426" s="19">
        <v>2619410</v>
      </c>
      <c r="B426" s="22" t="s">
        <v>417</v>
      </c>
      <c r="C426" s="19">
        <v>22010</v>
      </c>
      <c r="D426" s="19" t="s">
        <v>902</v>
      </c>
      <c r="E426" s="19" t="s">
        <v>903</v>
      </c>
      <c r="F426" s="19" t="s">
        <v>903</v>
      </c>
      <c r="G426" s="19" t="s">
        <v>903</v>
      </c>
      <c r="H426" s="19" t="s">
        <v>906</v>
      </c>
      <c r="I426" s="19" t="s">
        <v>903</v>
      </c>
      <c r="J426" s="19" t="s">
        <v>903</v>
      </c>
      <c r="K426" s="19">
        <f>COUNTIF(Table134[[#This Row],[Meets criteria 1a based on the Small Area Income and Poverty Estimates data?]:[Meets criteria 7 based on being in census tract with overall MiEJScreen score at 75th percentile or more?]],"yes")</f>
        <v>1</v>
      </c>
      <c r="L426" s="19">
        <f>IF(J426="yes","90",IF(Table134[[#This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27" spans="1:12" s="20" customFormat="1" ht="27" customHeight="1" x14ac:dyDescent="0.25">
      <c r="A427" s="19">
        <v>2619470</v>
      </c>
      <c r="B427" s="22" t="s">
        <v>418</v>
      </c>
      <c r="C427" s="19">
        <v>27020</v>
      </c>
      <c r="D427" s="19" t="s">
        <v>902</v>
      </c>
      <c r="E427" s="19" t="s">
        <v>903</v>
      </c>
      <c r="F427" s="19" t="s">
        <v>903</v>
      </c>
      <c r="G427" s="19" t="s">
        <v>903</v>
      </c>
      <c r="H427" s="19" t="s">
        <v>903</v>
      </c>
      <c r="I427" s="19" t="s">
        <v>903</v>
      </c>
      <c r="J427" s="19" t="s">
        <v>903</v>
      </c>
      <c r="K427" s="19">
        <f>COUNTIF(Table134[[#This Row],[Meets criteria 1a based on the Small Area Income and Poverty Estimates data?]:[Meets criteria 7 based on being in census tract with overall MiEJScreen score at 75th percentile or more?]],"yes")</f>
        <v>1</v>
      </c>
      <c r="L427" s="19">
        <f>IF(J427="yes","90",IF(Table134[[#This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28" spans="1:12" s="20" customFormat="1" ht="27" customHeight="1" x14ac:dyDescent="0.25">
      <c r="A428" s="19">
        <v>2619530</v>
      </c>
      <c r="B428" s="22" t="s">
        <v>419</v>
      </c>
      <c r="C428" s="19">
        <v>52180</v>
      </c>
      <c r="D428" s="19" t="s">
        <v>903</v>
      </c>
      <c r="E428" s="19" t="s">
        <v>903</v>
      </c>
      <c r="F428" s="19" t="s">
        <v>903</v>
      </c>
      <c r="G428" s="19" t="s">
        <v>903</v>
      </c>
      <c r="H428" s="19" t="s">
        <v>906</v>
      </c>
      <c r="I428" s="19" t="s">
        <v>903</v>
      </c>
      <c r="J428" s="19" t="s">
        <v>903</v>
      </c>
      <c r="K428" s="19">
        <f>COUNTIF(Table134[[#This Row],[Meets criteria 1a based on the Small Area Income and Poverty Estimates data?]:[Meets criteria 7 based on being in census tract with overall MiEJScreen score at 75th percentile or more?]],"yes")</f>
        <v>0</v>
      </c>
      <c r="L428" s="19">
        <f>IF(J428="yes","90",IF(Table134[[#This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29" spans="1:12" s="20" customFormat="1" ht="27" customHeight="1" x14ac:dyDescent="0.25">
      <c r="A429" s="19">
        <v>2600073</v>
      </c>
      <c r="B429" s="22" t="s">
        <v>420</v>
      </c>
      <c r="C429" s="19">
        <v>23901</v>
      </c>
      <c r="D429" s="19" t="s">
        <v>904</v>
      </c>
      <c r="E429" s="19" t="s">
        <v>903</v>
      </c>
      <c r="F429" s="19" t="s">
        <v>903</v>
      </c>
      <c r="G429" s="19" t="s">
        <v>903</v>
      </c>
      <c r="H429" s="19" t="s">
        <v>906</v>
      </c>
      <c r="I429" s="19" t="s">
        <v>932</v>
      </c>
      <c r="J429" s="19" t="s">
        <v>932</v>
      </c>
      <c r="K429" s="19">
        <f>COUNTIF(Table134[[#This Row],[Meets criteria 1a based on the Small Area Income and Poverty Estimates data?]:[Meets criteria 7 based on being in census tract with overall MiEJScreen score at 75th percentile or more?]],"yes")</f>
        <v>0</v>
      </c>
      <c r="L429" s="19">
        <f>IF(J429="yes","90",IF(Table134[[#This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30" spans="1:12" s="20" customFormat="1" ht="27" customHeight="1" x14ac:dyDescent="0.25">
      <c r="A430" s="19">
        <v>2619580</v>
      </c>
      <c r="B430" s="22" t="s">
        <v>421</v>
      </c>
      <c r="C430" s="19">
        <v>29060</v>
      </c>
      <c r="D430" s="19" t="s">
        <v>903</v>
      </c>
      <c r="E430" s="19" t="s">
        <v>903</v>
      </c>
      <c r="F430" s="19" t="s">
        <v>902</v>
      </c>
      <c r="G430" s="19" t="s">
        <v>903</v>
      </c>
      <c r="H430" s="19" t="s">
        <v>903</v>
      </c>
      <c r="I430" s="19" t="s">
        <v>903</v>
      </c>
      <c r="J430" s="19" t="s">
        <v>903</v>
      </c>
      <c r="K430" s="19">
        <f>COUNTIF(Table134[[#This Row],[Meets criteria 1a based on the Small Area Income and Poverty Estimates data?]:[Meets criteria 7 based on being in census tract with overall MiEJScreen score at 75th percentile or more?]],"yes")</f>
        <v>1</v>
      </c>
      <c r="L430" s="19">
        <f>IF(J430="yes","90",IF(Table134[[#This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31" spans="1:12" s="20" customFormat="1" ht="27" customHeight="1" x14ac:dyDescent="0.25">
      <c r="A431" s="19">
        <v>2601123</v>
      </c>
      <c r="B431" s="22" t="s">
        <v>422</v>
      </c>
      <c r="C431" s="19">
        <v>82767</v>
      </c>
      <c r="D431" s="19" t="s">
        <v>904</v>
      </c>
      <c r="E431" s="19" t="s">
        <v>903</v>
      </c>
      <c r="F431" s="19" t="s">
        <v>903</v>
      </c>
      <c r="G431" s="19" t="s">
        <v>903</v>
      </c>
      <c r="H431" s="19" t="s">
        <v>906</v>
      </c>
      <c r="I431" s="19" t="s">
        <v>932</v>
      </c>
      <c r="J431" s="19" t="s">
        <v>932</v>
      </c>
      <c r="K431" s="19">
        <f>COUNTIF(Table134[[#This Row],[Meets criteria 1a based on the Small Area Income and Poverty Estimates data?]:[Meets criteria 7 based on being in census tract with overall MiEJScreen score at 75th percentile or more?]],"yes")</f>
        <v>0</v>
      </c>
      <c r="L431" s="19">
        <f>IF(J431="yes","90",IF(Table134[[#This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32" spans="1:12" s="20" customFormat="1" ht="27" customHeight="1" x14ac:dyDescent="0.25">
      <c r="A432" s="19">
        <v>2680580</v>
      </c>
      <c r="B432" s="22" t="s">
        <v>423</v>
      </c>
      <c r="C432" s="19">
        <v>38000</v>
      </c>
      <c r="D432" s="19" t="s">
        <v>904</v>
      </c>
      <c r="E432" s="19" t="s">
        <v>903</v>
      </c>
      <c r="F432" s="19" t="s">
        <v>903</v>
      </c>
      <c r="G432" s="19" t="s">
        <v>903</v>
      </c>
      <c r="H432" s="19" t="s">
        <v>906</v>
      </c>
      <c r="I432" s="19" t="s">
        <v>932</v>
      </c>
      <c r="J432" s="19" t="s">
        <v>932</v>
      </c>
      <c r="K432" s="19">
        <f>COUNTIF(Table134[[#This Row],[Meets criteria 1a based on the Small Area Income and Poverty Estimates data?]:[Meets criteria 7 based on being in census tract with overall MiEJScreen score at 75th percentile or more?]],"yes")</f>
        <v>0</v>
      </c>
      <c r="L432" s="19">
        <f>IF(J432="yes","90",IF(Table134[[#This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33" spans="1:12" s="20" customFormat="1" ht="27" customHeight="1" x14ac:dyDescent="0.25">
      <c r="A433" s="19">
        <v>2601044</v>
      </c>
      <c r="B433" s="22" t="s">
        <v>424</v>
      </c>
      <c r="C433" s="19">
        <v>38900</v>
      </c>
      <c r="D433" s="19" t="s">
        <v>904</v>
      </c>
      <c r="E433" s="19" t="s">
        <v>903</v>
      </c>
      <c r="F433" s="19" t="s">
        <v>903</v>
      </c>
      <c r="G433" s="19" t="s">
        <v>903</v>
      </c>
      <c r="H433" s="19" t="s">
        <v>906</v>
      </c>
      <c r="I433" s="19" t="s">
        <v>932</v>
      </c>
      <c r="J433" s="19" t="s">
        <v>932</v>
      </c>
      <c r="K433" s="19">
        <f>COUNTIF(Table134[[#This Row],[Meets criteria 1a based on the Small Area Income and Poverty Estimates data?]:[Meets criteria 7 based on being in census tract with overall MiEJScreen score at 75th percentile or more?]],"yes")</f>
        <v>0</v>
      </c>
      <c r="L433" s="19">
        <f>IF(J433="yes","90",IF(Table134[[#This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34" spans="1:12" s="20" customFormat="1" ht="27" customHeight="1" x14ac:dyDescent="0.25">
      <c r="A434" s="19">
        <v>2619620</v>
      </c>
      <c r="B434" s="22" t="s">
        <v>425</v>
      </c>
      <c r="C434" s="19">
        <v>38170</v>
      </c>
      <c r="D434" s="19" t="s">
        <v>902</v>
      </c>
      <c r="E434" s="19" t="s">
        <v>902</v>
      </c>
      <c r="F434" s="19" t="s">
        <v>903</v>
      </c>
      <c r="G434" s="19" t="s">
        <v>903</v>
      </c>
      <c r="H434" s="19" t="s">
        <v>903</v>
      </c>
      <c r="I434" s="19" t="s">
        <v>903</v>
      </c>
      <c r="J434" s="19" t="s">
        <v>902</v>
      </c>
      <c r="K434" s="19">
        <f>COUNTIF(Table134[[#This Row],[Meets criteria 1a based on the Small Area Income and Poverty Estimates data?]:[Meets criteria 7 based on being in census tract with overall MiEJScreen score at 75th percentile or more?]],"yes")</f>
        <v>3</v>
      </c>
      <c r="L434" s="19" t="str">
        <f>IF(J434="yes","90",IF(Table134[[#This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35" spans="1:12" s="20" customFormat="1" ht="27" customHeight="1" x14ac:dyDescent="0.25">
      <c r="A435" s="19">
        <v>2600993</v>
      </c>
      <c r="B435" s="22" t="s">
        <v>426</v>
      </c>
      <c r="C435" s="19">
        <v>82728</v>
      </c>
      <c r="D435" s="19" t="s">
        <v>904</v>
      </c>
      <c r="E435" s="19" t="s">
        <v>903</v>
      </c>
      <c r="F435" s="19" t="s">
        <v>903</v>
      </c>
      <c r="G435" s="19" t="s">
        <v>903</v>
      </c>
      <c r="H435" s="19" t="s">
        <v>906</v>
      </c>
      <c r="I435" s="19" t="s">
        <v>932</v>
      </c>
      <c r="J435" s="19" t="s">
        <v>932</v>
      </c>
      <c r="K435" s="19">
        <f>COUNTIF(Table134[[#This Row],[Meets criteria 1a based on the Small Area Income and Poverty Estimates data?]:[Meets criteria 7 based on being in census tract with overall MiEJScreen score at 75th percentile or more?]],"yes")</f>
        <v>0</v>
      </c>
      <c r="L435" s="19">
        <f>IF(J435="yes","90",IF(Table134[[#This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36" spans="1:12" s="20" customFormat="1" ht="27" customHeight="1" x14ac:dyDescent="0.25">
      <c r="A436" s="19">
        <v>2601051</v>
      </c>
      <c r="B436" s="22" t="s">
        <v>900</v>
      </c>
      <c r="C436" s="19">
        <v>82706</v>
      </c>
      <c r="D436" s="19" t="s">
        <v>904</v>
      </c>
      <c r="E436" s="19" t="s">
        <v>907</v>
      </c>
      <c r="F436" s="19" t="s">
        <v>903</v>
      </c>
      <c r="G436" s="19" t="s">
        <v>903</v>
      </c>
      <c r="H436" s="19" t="s">
        <v>906</v>
      </c>
      <c r="I436" s="19" t="s">
        <v>932</v>
      </c>
      <c r="J436" s="19" t="s">
        <v>932</v>
      </c>
      <c r="K436" s="19">
        <f>COUNTIF(Table134[[#This Row],[Meets criteria 1a based on the Small Area Income and Poverty Estimates data?]:[Meets criteria 7 based on being in census tract with overall MiEJScreen score at 75th percentile or more?]],"yes")</f>
        <v>0</v>
      </c>
      <c r="L436" s="19">
        <f>IF(J436="yes","90",IF(Table134[[#This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37" spans="1:12" s="20" customFormat="1" ht="27" customHeight="1" x14ac:dyDescent="0.25">
      <c r="A437" s="19">
        <v>2619800</v>
      </c>
      <c r="B437" s="22" t="s">
        <v>427</v>
      </c>
      <c r="C437" s="19">
        <v>58080</v>
      </c>
      <c r="D437" s="19" t="s">
        <v>903</v>
      </c>
      <c r="E437" s="19" t="s">
        <v>903</v>
      </c>
      <c r="F437" s="19" t="s">
        <v>903</v>
      </c>
      <c r="G437" s="19" t="s">
        <v>903</v>
      </c>
      <c r="H437" s="19" t="s">
        <v>906</v>
      </c>
      <c r="I437" s="19" t="s">
        <v>902</v>
      </c>
      <c r="J437" s="19" t="s">
        <v>902</v>
      </c>
      <c r="K437" s="19">
        <f>COUNTIF(Table134[[#This Row],[Meets criteria 1a based on the Small Area Income and Poverty Estimates data?]:[Meets criteria 7 based on being in census tract with overall MiEJScreen score at 75th percentile or more?]],"yes")</f>
        <v>2</v>
      </c>
      <c r="L437" s="19" t="str">
        <f>IF(J437="yes","90",IF(Table134[[#This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38" spans="1:12" s="20" customFormat="1" ht="27" customHeight="1" x14ac:dyDescent="0.25">
      <c r="A438" s="19">
        <v>2619830</v>
      </c>
      <c r="B438" s="22" t="s">
        <v>428</v>
      </c>
      <c r="C438" s="19">
        <v>70175</v>
      </c>
      <c r="D438" s="19" t="s">
        <v>903</v>
      </c>
      <c r="E438" s="19" t="s">
        <v>902</v>
      </c>
      <c r="F438" s="19" t="s">
        <v>903</v>
      </c>
      <c r="G438" s="19" t="s">
        <v>903</v>
      </c>
      <c r="H438" s="19" t="s">
        <v>906</v>
      </c>
      <c r="I438" s="19" t="s">
        <v>903</v>
      </c>
      <c r="J438" s="19" t="s">
        <v>903</v>
      </c>
      <c r="K438" s="19">
        <f>COUNTIF(Table134[[#This Row],[Meets criteria 1a based on the Small Area Income and Poverty Estimates data?]:[Meets criteria 7 based on being in census tract with overall MiEJScreen score at 75th percentile or more?]],"yes")</f>
        <v>1</v>
      </c>
      <c r="L438" s="19">
        <f>IF(J438="yes","90",IF(Table134[[#This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39" spans="1:12" s="20" customFormat="1" ht="27" customHeight="1" x14ac:dyDescent="0.25">
      <c r="A439" s="19">
        <v>5900054</v>
      </c>
      <c r="B439" s="22" t="s">
        <v>429</v>
      </c>
      <c r="C439" s="19" t="s">
        <v>921</v>
      </c>
      <c r="D439" s="19" t="s">
        <v>904</v>
      </c>
      <c r="E439" s="19" t="s">
        <v>907</v>
      </c>
      <c r="F439" s="19" t="s">
        <v>903</v>
      </c>
      <c r="G439" s="19" t="s">
        <v>902</v>
      </c>
      <c r="H439" s="19" t="s">
        <v>903</v>
      </c>
      <c r="I439" s="19" t="s">
        <v>932</v>
      </c>
      <c r="J439" s="19" t="s">
        <v>932</v>
      </c>
      <c r="K439" s="19">
        <f>COUNTIF(Table134[[#This Row],[Meets criteria 1a based on the Small Area Income and Poverty Estimates data?]:[Meets criteria 7 based on being in census tract with overall MiEJScreen score at 75th percentile or more?]],"yes")</f>
        <v>1</v>
      </c>
      <c r="L439" s="19">
        <f>IF(J439="yes","90",IF(Table134[[#This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40" spans="1:12" s="20" customFormat="1" ht="27" customHeight="1" x14ac:dyDescent="0.25">
      <c r="A440" s="19">
        <v>2619890</v>
      </c>
      <c r="B440" s="22" t="s">
        <v>430</v>
      </c>
      <c r="C440" s="19">
        <v>69030</v>
      </c>
      <c r="D440" s="19" t="s">
        <v>902</v>
      </c>
      <c r="E440" s="19" t="s">
        <v>903</v>
      </c>
      <c r="F440" s="19" t="s">
        <v>902</v>
      </c>
      <c r="G440" s="19" t="s">
        <v>903</v>
      </c>
      <c r="H440" s="19" t="s">
        <v>903</v>
      </c>
      <c r="I440" s="19" t="s">
        <v>903</v>
      </c>
      <c r="J440" s="19" t="s">
        <v>903</v>
      </c>
      <c r="K440" s="19">
        <f>COUNTIF(Table134[[#This Row],[Meets criteria 1a based on the Small Area Income and Poverty Estimates data?]:[Meets criteria 7 based on being in census tract with overall MiEJScreen score at 75th percentile or more?]],"yes")</f>
        <v>2</v>
      </c>
      <c r="L440" s="19">
        <f>IF(J440="yes","90",IF(Table134[[#This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41" spans="1:12" s="20" customFormat="1" ht="27" customHeight="1" x14ac:dyDescent="0.25">
      <c r="A441" s="19">
        <v>2619920</v>
      </c>
      <c r="B441" s="22" t="s">
        <v>431</v>
      </c>
      <c r="C441" s="19">
        <v>30030</v>
      </c>
      <c r="D441" s="19" t="s">
        <v>903</v>
      </c>
      <c r="E441" s="19" t="s">
        <v>903</v>
      </c>
      <c r="F441" s="19" t="s">
        <v>903</v>
      </c>
      <c r="G441" s="19" t="s">
        <v>903</v>
      </c>
      <c r="H441" s="19" t="s">
        <v>906</v>
      </c>
      <c r="I441" s="19" t="s">
        <v>903</v>
      </c>
      <c r="J441" s="19" t="s">
        <v>903</v>
      </c>
      <c r="K441" s="19">
        <f>COUNTIF(Table134[[#This Row],[Meets criteria 1a based on the Small Area Income and Poverty Estimates data?]:[Meets criteria 7 based on being in census tract with overall MiEJScreen score at 75th percentile or more?]],"yes")</f>
        <v>0</v>
      </c>
      <c r="L441" s="19">
        <f>IF(J441="yes","90",IF(Table134[[#This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42" spans="1:12" s="20" customFormat="1" ht="27" customHeight="1" x14ac:dyDescent="0.25">
      <c r="A442" s="19">
        <v>2600071</v>
      </c>
      <c r="B442" s="22" t="s">
        <v>432</v>
      </c>
      <c r="C442" s="19">
        <v>17901</v>
      </c>
      <c r="D442" s="19" t="s">
        <v>904</v>
      </c>
      <c r="E442" s="19" t="s">
        <v>903</v>
      </c>
      <c r="F442" s="19" t="s">
        <v>903</v>
      </c>
      <c r="G442" s="19" t="s">
        <v>902</v>
      </c>
      <c r="H442" s="19" t="s">
        <v>906</v>
      </c>
      <c r="I442" s="19" t="s">
        <v>932</v>
      </c>
      <c r="J442" s="19" t="s">
        <v>932</v>
      </c>
      <c r="K442" s="19">
        <f>COUNTIF(Table134[[#This Row],[Meets criteria 1a based on the Small Area Income and Poverty Estimates data?]:[Meets criteria 7 based on being in census tract with overall MiEJScreen score at 75th percentile or more?]],"yes")</f>
        <v>1</v>
      </c>
      <c r="L442" s="19">
        <f>IF(J442="yes","90",IF(Table134[[#This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43" spans="1:12" s="20" customFormat="1" ht="27" customHeight="1" x14ac:dyDescent="0.25">
      <c r="A443" s="19">
        <v>2600244</v>
      </c>
      <c r="B443" s="22" t="s">
        <v>433</v>
      </c>
      <c r="C443" s="19">
        <v>82958</v>
      </c>
      <c r="D443" s="19" t="s">
        <v>904</v>
      </c>
      <c r="E443" s="19" t="s">
        <v>903</v>
      </c>
      <c r="F443" s="19" t="s">
        <v>903</v>
      </c>
      <c r="G443" s="19" t="s">
        <v>903</v>
      </c>
      <c r="H443" s="19" t="s">
        <v>906</v>
      </c>
      <c r="I443" s="19" t="s">
        <v>932</v>
      </c>
      <c r="J443" s="19" t="s">
        <v>932</v>
      </c>
      <c r="K443" s="19">
        <f>COUNTIF(Table134[[#This Row],[Meets criteria 1a based on the Small Area Income and Poverty Estimates data?]:[Meets criteria 7 based on being in census tract with overall MiEJScreen score at 75th percentile or more?]],"yes")</f>
        <v>0</v>
      </c>
      <c r="L443" s="19">
        <f>IF(J443="yes","90",IF(Table134[[#This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44" spans="1:12" s="20" customFormat="1" ht="27" customHeight="1" x14ac:dyDescent="0.25">
      <c r="A444" s="19">
        <v>2601099</v>
      </c>
      <c r="B444" s="22" t="s">
        <v>434</v>
      </c>
      <c r="C444" s="19">
        <v>39911</v>
      </c>
      <c r="D444" s="19" t="s">
        <v>904</v>
      </c>
      <c r="E444" s="19" t="s">
        <v>903</v>
      </c>
      <c r="F444" s="19" t="s">
        <v>903</v>
      </c>
      <c r="G444" s="19" t="s">
        <v>903</v>
      </c>
      <c r="H444" s="19" t="s">
        <v>906</v>
      </c>
      <c r="I444" s="19" t="s">
        <v>932</v>
      </c>
      <c r="J444" s="19" t="s">
        <v>932</v>
      </c>
      <c r="K444" s="19">
        <f>COUNTIF(Table134[[#This Row],[Meets criteria 1a based on the Small Area Income and Poverty Estimates data?]:[Meets criteria 7 based on being in census tract with overall MiEJScreen score at 75th percentile or more?]],"yes")</f>
        <v>0</v>
      </c>
      <c r="L444" s="19">
        <f>IF(J444="yes","90",IF(Table134[[#This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45" spans="1:12" s="20" customFormat="1" ht="27" customHeight="1" x14ac:dyDescent="0.25">
      <c r="A445" s="19">
        <v>2619950</v>
      </c>
      <c r="B445" s="22" t="s">
        <v>435</v>
      </c>
      <c r="C445" s="19">
        <v>39010</v>
      </c>
      <c r="D445" s="19" t="s">
        <v>902</v>
      </c>
      <c r="E445" s="19" t="s">
        <v>903</v>
      </c>
      <c r="F445" s="19" t="s">
        <v>903</v>
      </c>
      <c r="G445" s="19" t="s">
        <v>903</v>
      </c>
      <c r="H445" s="19" t="s">
        <v>903</v>
      </c>
      <c r="I445" s="19" t="s">
        <v>903</v>
      </c>
      <c r="J445" s="19" t="s">
        <v>902</v>
      </c>
      <c r="K445" s="19">
        <f>COUNTIF(Table134[[#This Row],[Meets criteria 1a based on the Small Area Income and Poverty Estimates data?]:[Meets criteria 7 based on being in census tract with overall MiEJScreen score at 75th percentile or more?]],"yes")</f>
        <v>2</v>
      </c>
      <c r="L445" s="19" t="str">
        <f>IF(J445="yes","90",IF(Table134[[#This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46" spans="1:12" s="20" customFormat="1" ht="27" customHeight="1" x14ac:dyDescent="0.25">
      <c r="A446" s="19">
        <v>2680600</v>
      </c>
      <c r="B446" s="22" t="s">
        <v>436</v>
      </c>
      <c r="C446" s="19">
        <v>39000</v>
      </c>
      <c r="D446" s="19" t="s">
        <v>904</v>
      </c>
      <c r="E446" s="19" t="s">
        <v>903</v>
      </c>
      <c r="F446" s="19" t="s">
        <v>903</v>
      </c>
      <c r="G446" s="19" t="s">
        <v>903</v>
      </c>
      <c r="H446" s="19" t="s">
        <v>906</v>
      </c>
      <c r="I446" s="19" t="s">
        <v>932</v>
      </c>
      <c r="J446" s="19" t="s">
        <v>932</v>
      </c>
      <c r="K446" s="19">
        <f>COUNTIF(Table134[[#This Row],[Meets criteria 1a based on the Small Area Income and Poverty Estimates data?]:[Meets criteria 7 based on being in census tract with overall MiEJScreen score at 75th percentile or more?]],"yes")</f>
        <v>0</v>
      </c>
      <c r="L446" s="19">
        <f>IF(J446="yes","90",IF(Table134[[#This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47" spans="1:12" s="20" customFormat="1" ht="27" customHeight="1" x14ac:dyDescent="0.25">
      <c r="A447" s="19">
        <v>2620010</v>
      </c>
      <c r="B447" s="22" t="s">
        <v>437</v>
      </c>
      <c r="C447" s="19">
        <v>51045</v>
      </c>
      <c r="D447" s="19" t="s">
        <v>902</v>
      </c>
      <c r="E447" s="19" t="s">
        <v>903</v>
      </c>
      <c r="F447" s="19" t="s">
        <v>902</v>
      </c>
      <c r="G447" s="19" t="s">
        <v>903</v>
      </c>
      <c r="H447" s="19" t="s">
        <v>903</v>
      </c>
      <c r="I447" s="19" t="s">
        <v>903</v>
      </c>
      <c r="J447" s="19" t="s">
        <v>903</v>
      </c>
      <c r="K447" s="19">
        <f>COUNTIF(Table134[[#This Row],[Meets criteria 1a based on the Small Area Income and Poverty Estimates data?]:[Meets criteria 7 based on being in census tract with overall MiEJScreen score at 75th percentile or more?]],"yes")</f>
        <v>2</v>
      </c>
      <c r="L447" s="19">
        <f>IF(J447="yes","90",IF(Table134[[#This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48" spans="1:12" s="20" customFormat="1" ht="27" customHeight="1" x14ac:dyDescent="0.25">
      <c r="A448" s="19">
        <v>2620050</v>
      </c>
      <c r="B448" s="22" t="s">
        <v>438</v>
      </c>
      <c r="C448" s="19">
        <v>40040</v>
      </c>
      <c r="D448" s="19" t="s">
        <v>903</v>
      </c>
      <c r="E448" s="19" t="s">
        <v>903</v>
      </c>
      <c r="F448" s="19" t="s">
        <v>903</v>
      </c>
      <c r="G448" s="19" t="s">
        <v>903</v>
      </c>
      <c r="H448" s="19" t="s">
        <v>906</v>
      </c>
      <c r="I448" s="19" t="s">
        <v>903</v>
      </c>
      <c r="J448" s="19" t="s">
        <v>903</v>
      </c>
      <c r="K448" s="19">
        <f>COUNTIF(Table134[[#This Row],[Meets criteria 1a based on the Small Area Income and Poverty Estimates data?]:[Meets criteria 7 based on being in census tract with overall MiEJScreen score at 75th percentile or more?]],"yes")</f>
        <v>0</v>
      </c>
      <c r="L448" s="19">
        <f>IF(J448="yes","90",IF(Table134[[#This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49" spans="1:12" s="20" customFormat="1" ht="27" customHeight="1" x14ac:dyDescent="0.25">
      <c r="A449" s="19">
        <v>2620070</v>
      </c>
      <c r="B449" s="22" t="s">
        <v>439</v>
      </c>
      <c r="C449" s="19">
        <v>25110</v>
      </c>
      <c r="D449" s="19" t="s">
        <v>902</v>
      </c>
      <c r="E449" s="19" t="s">
        <v>903</v>
      </c>
      <c r="F449" s="19" t="s">
        <v>903</v>
      </c>
      <c r="G449" s="19" t="s">
        <v>903</v>
      </c>
      <c r="H449" s="19" t="s">
        <v>906</v>
      </c>
      <c r="I449" s="19" t="s">
        <v>903</v>
      </c>
      <c r="J449" s="19" t="s">
        <v>902</v>
      </c>
      <c r="K449" s="19">
        <f>COUNTIF(Table134[[#This Row],[Meets criteria 1a based on the Small Area Income and Poverty Estimates data?]:[Meets criteria 7 based on being in census tract with overall MiEJScreen score at 75th percentile or more?]],"yes")</f>
        <v>2</v>
      </c>
      <c r="L449" s="19" t="str">
        <f>IF(J449="yes","90",IF(Table134[[#This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50" spans="1:12" s="20" customFormat="1" ht="27" customHeight="1" x14ac:dyDescent="0.25">
      <c r="A450" s="19">
        <v>2620160</v>
      </c>
      <c r="B450" s="22" t="s">
        <v>440</v>
      </c>
      <c r="C450" s="19">
        <v>41140</v>
      </c>
      <c r="D450" s="19" t="s">
        <v>902</v>
      </c>
      <c r="E450" s="19" t="s">
        <v>902</v>
      </c>
      <c r="F450" s="19" t="s">
        <v>903</v>
      </c>
      <c r="G450" s="19" t="s">
        <v>903</v>
      </c>
      <c r="H450" s="19" t="s">
        <v>906</v>
      </c>
      <c r="I450" s="19" t="s">
        <v>903</v>
      </c>
      <c r="J450" s="19" t="s">
        <v>902</v>
      </c>
      <c r="K450" s="19">
        <f>COUNTIF(Table134[[#This Row],[Meets criteria 1a based on the Small Area Income and Poverty Estimates data?]:[Meets criteria 7 based on being in census tract with overall MiEJScreen score at 75th percentile or more?]],"yes")</f>
        <v>3</v>
      </c>
      <c r="L450" s="19" t="str">
        <f>IF(J450="yes","90",IF(Table134[[#This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51" spans="1:12" s="20" customFormat="1" ht="27" customHeight="1" x14ac:dyDescent="0.25">
      <c r="A451" s="19">
        <v>2620280</v>
      </c>
      <c r="B451" s="22" t="s">
        <v>441</v>
      </c>
      <c r="C451" s="19">
        <v>41145</v>
      </c>
      <c r="D451" s="19" t="s">
        <v>903</v>
      </c>
      <c r="E451" s="19" t="s">
        <v>903</v>
      </c>
      <c r="F451" s="19" t="s">
        <v>903</v>
      </c>
      <c r="G451" s="19" t="s">
        <v>903</v>
      </c>
      <c r="H451" s="19" t="s">
        <v>906</v>
      </c>
      <c r="I451" s="19" t="s">
        <v>903</v>
      </c>
      <c r="J451" s="19" t="s">
        <v>902</v>
      </c>
      <c r="K451" s="19">
        <f>COUNTIF(Table134[[#This Row],[Meets criteria 1a based on the Small Area Income and Poverty Estimates data?]:[Meets criteria 7 based on being in census tract with overall MiEJScreen score at 75th percentile or more?]],"yes")</f>
        <v>1</v>
      </c>
      <c r="L451" s="19" t="str">
        <f>IF(J451="yes","90",IF(Table134[[#This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52" spans="1:12" s="20" customFormat="1" ht="27" customHeight="1" x14ac:dyDescent="0.25">
      <c r="A452" s="19">
        <v>2600099</v>
      </c>
      <c r="B452" s="22" t="s">
        <v>442</v>
      </c>
      <c r="C452" s="19">
        <v>47901</v>
      </c>
      <c r="D452" s="19" t="s">
        <v>904</v>
      </c>
      <c r="E452" s="19" t="s">
        <v>903</v>
      </c>
      <c r="F452" s="19" t="s">
        <v>903</v>
      </c>
      <c r="G452" s="19" t="s">
        <v>903</v>
      </c>
      <c r="H452" s="19" t="s">
        <v>906</v>
      </c>
      <c r="I452" s="19" t="s">
        <v>932</v>
      </c>
      <c r="J452" s="19" t="s">
        <v>932</v>
      </c>
      <c r="K452" s="19">
        <f>COUNTIF(Table134[[#This Row],[Meets criteria 1a based on the Small Area Income and Poverty Estimates data?]:[Meets criteria 7 based on being in census tract with overall MiEJScreen score at 75th percentile or more?]],"yes")</f>
        <v>0</v>
      </c>
      <c r="L452" s="19">
        <f>IF(J452="yes","90",IF(Table134[[#This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53" spans="1:12" s="20" customFormat="1" ht="27" customHeight="1" x14ac:dyDescent="0.25">
      <c r="A453" s="19">
        <v>2620310</v>
      </c>
      <c r="B453" s="22" t="s">
        <v>443</v>
      </c>
      <c r="C453" s="19">
        <v>41150</v>
      </c>
      <c r="D453" s="19" t="s">
        <v>903</v>
      </c>
      <c r="E453" s="19" t="s">
        <v>903</v>
      </c>
      <c r="F453" s="19" t="s">
        <v>902</v>
      </c>
      <c r="G453" s="19" t="s">
        <v>903</v>
      </c>
      <c r="H453" s="19" t="s">
        <v>903</v>
      </c>
      <c r="I453" s="19" t="s">
        <v>903</v>
      </c>
      <c r="J453" s="19" t="s">
        <v>903</v>
      </c>
      <c r="K453" s="19">
        <f>COUNTIF(Table134[[#This Row],[Meets criteria 1a based on the Small Area Income and Poverty Estimates data?]:[Meets criteria 7 based on being in census tract with overall MiEJScreen score at 75th percentile or more?]],"yes")</f>
        <v>1</v>
      </c>
      <c r="L453" s="19">
        <f>IF(J453="yes","90",IF(Table134[[#This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54" spans="1:12" s="20" customFormat="1" ht="27" customHeight="1" x14ac:dyDescent="0.25">
      <c r="A454" s="19">
        <v>2680620</v>
      </c>
      <c r="B454" s="22" t="s">
        <v>444</v>
      </c>
      <c r="C454" s="19">
        <v>41000</v>
      </c>
      <c r="D454" s="19" t="s">
        <v>904</v>
      </c>
      <c r="E454" s="19" t="s">
        <v>903</v>
      </c>
      <c r="F454" s="19" t="s">
        <v>903</v>
      </c>
      <c r="G454" s="19" t="s">
        <v>903</v>
      </c>
      <c r="H454" s="19" t="s">
        <v>906</v>
      </c>
      <c r="I454" s="19" t="s">
        <v>932</v>
      </c>
      <c r="J454" s="19" t="s">
        <v>932</v>
      </c>
      <c r="K454" s="19">
        <f>COUNTIF(Table134[[#This Row],[Meets criteria 1a based on the Small Area Income and Poverty Estimates data?]:[Meets criteria 7 based on being in census tract with overall MiEJScreen score at 75th percentile or more?]],"yes")</f>
        <v>0</v>
      </c>
      <c r="L454" s="19">
        <f>IF(J454="yes","90",IF(Table134[[#This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55" spans="1:12" s="20" customFormat="1" ht="27" customHeight="1" x14ac:dyDescent="0.25">
      <c r="A455" s="19">
        <v>2620340</v>
      </c>
      <c r="B455" s="22" t="s">
        <v>445</v>
      </c>
      <c r="C455" s="19">
        <v>41160</v>
      </c>
      <c r="D455" s="19" t="s">
        <v>903</v>
      </c>
      <c r="E455" s="19" t="s">
        <v>902</v>
      </c>
      <c r="F455" s="19" t="s">
        <v>903</v>
      </c>
      <c r="G455" s="19" t="s">
        <v>903</v>
      </c>
      <c r="H455" s="19" t="s">
        <v>906</v>
      </c>
      <c r="I455" s="19" t="s">
        <v>903</v>
      </c>
      <c r="J455" s="19" t="s">
        <v>902</v>
      </c>
      <c r="K455" s="19">
        <f>COUNTIF(Table134[[#This Row],[Meets criteria 1a based on the Small Area Income and Poverty Estimates data?]:[Meets criteria 7 based on being in census tract with overall MiEJScreen score at 75th percentile or more?]],"yes")</f>
        <v>2</v>
      </c>
      <c r="L455" s="19" t="str">
        <f>IF(J455="yes","90",IF(Table134[[#This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56" spans="1:12" s="20" customFormat="1" ht="27" customHeight="1" x14ac:dyDescent="0.25">
      <c r="A456" s="19">
        <v>2601100</v>
      </c>
      <c r="B456" s="22" t="s">
        <v>446</v>
      </c>
      <c r="C456" s="19">
        <v>63938</v>
      </c>
      <c r="D456" s="19" t="s">
        <v>904</v>
      </c>
      <c r="E456" s="19" t="s">
        <v>903</v>
      </c>
      <c r="F456" s="19" t="s">
        <v>903</v>
      </c>
      <c r="G456" s="19" t="s">
        <v>903</v>
      </c>
      <c r="H456" s="19" t="s">
        <v>906</v>
      </c>
      <c r="I456" s="19" t="s">
        <v>932</v>
      </c>
      <c r="J456" s="19" t="s">
        <v>932</v>
      </c>
      <c r="K456" s="19">
        <f>COUNTIF(Table134[[#This Row],[Meets criteria 1a based on the Small Area Income and Poverty Estimates data?]:[Meets criteria 7 based on being in census tract with overall MiEJScreen score at 75th percentile or more?]],"yes")</f>
        <v>0</v>
      </c>
      <c r="L456" s="19">
        <f>IF(J456="yes","90",IF(Table134[[#This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57" spans="1:12" s="20" customFormat="1" ht="27" customHeight="1" x14ac:dyDescent="0.25">
      <c r="A457" s="19">
        <v>2600289</v>
      </c>
      <c r="B457" s="22" t="s">
        <v>447</v>
      </c>
      <c r="C457" s="19">
        <v>82976</v>
      </c>
      <c r="D457" s="19" t="s">
        <v>904</v>
      </c>
      <c r="E457" s="19" t="s">
        <v>903</v>
      </c>
      <c r="F457" s="19" t="s">
        <v>903</v>
      </c>
      <c r="G457" s="19" t="s">
        <v>903</v>
      </c>
      <c r="H457" s="19" t="s">
        <v>906</v>
      </c>
      <c r="I457" s="19" t="s">
        <v>932</v>
      </c>
      <c r="J457" s="19" t="s">
        <v>932</v>
      </c>
      <c r="K457" s="19">
        <f>COUNTIF(Table134[[#This Row],[Meets criteria 1a based on the Small Area Income and Poverty Estimates data?]:[Meets criteria 7 based on being in census tract with overall MiEJScreen score at 75th percentile or more?]],"yes")</f>
        <v>0</v>
      </c>
      <c r="L457" s="19">
        <f>IF(J457="yes","90",IF(Table134[[#This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58" spans="1:12" s="20" customFormat="1" ht="27" customHeight="1" x14ac:dyDescent="0.25">
      <c r="A458" s="19">
        <v>2601046</v>
      </c>
      <c r="B458" s="22" t="s">
        <v>448</v>
      </c>
      <c r="C458" s="19">
        <v>63934</v>
      </c>
      <c r="D458" s="19" t="s">
        <v>904</v>
      </c>
      <c r="E458" s="19" t="s">
        <v>903</v>
      </c>
      <c r="F458" s="19" t="s">
        <v>903</v>
      </c>
      <c r="G458" s="19" t="s">
        <v>903</v>
      </c>
      <c r="H458" s="19" t="s">
        <v>906</v>
      </c>
      <c r="I458" s="19" t="s">
        <v>932</v>
      </c>
      <c r="J458" s="19" t="s">
        <v>932</v>
      </c>
      <c r="K458" s="19">
        <f>COUNTIF(Table134[[#This Row],[Meets criteria 1a based on the Small Area Income and Poverty Estimates data?]:[Meets criteria 7 based on being in census tract with overall MiEJScreen score at 75th percentile or more?]],"yes")</f>
        <v>0</v>
      </c>
      <c r="L458" s="19">
        <f>IF(J458="yes","90",IF(Table134[[#This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59" spans="1:12" s="20" customFormat="1" ht="27" customHeight="1" x14ac:dyDescent="0.25">
      <c r="A459" s="19">
        <v>2620380</v>
      </c>
      <c r="B459" s="22" t="s">
        <v>449</v>
      </c>
      <c r="C459" s="19">
        <v>28090</v>
      </c>
      <c r="D459" s="19" t="s">
        <v>903</v>
      </c>
      <c r="E459" s="19" t="s">
        <v>903</v>
      </c>
      <c r="F459" s="19" t="s">
        <v>902</v>
      </c>
      <c r="G459" s="19" t="s">
        <v>903</v>
      </c>
      <c r="H459" s="19" t="s">
        <v>903</v>
      </c>
      <c r="I459" s="19" t="s">
        <v>903</v>
      </c>
      <c r="J459" s="19" t="s">
        <v>903</v>
      </c>
      <c r="K459" s="19">
        <f>COUNTIF(Table134[[#This Row],[Meets criteria 1a based on the Small Area Income and Poverty Estimates data?]:[Meets criteria 7 based on being in census tract with overall MiEJScreen score at 75th percentile or more?]],"yes")</f>
        <v>1</v>
      </c>
      <c r="L459" s="19">
        <f>IF(J459="yes","90",IF(Table134[[#This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60" spans="1:12" s="20" customFormat="1" ht="27" customHeight="1" x14ac:dyDescent="0.25">
      <c r="A460" s="19">
        <v>2620400</v>
      </c>
      <c r="B460" s="22" t="s">
        <v>450</v>
      </c>
      <c r="C460" s="19">
        <v>79080</v>
      </c>
      <c r="D460" s="19" t="s">
        <v>902</v>
      </c>
      <c r="E460" s="19" t="s">
        <v>903</v>
      </c>
      <c r="F460" s="19" t="s">
        <v>902</v>
      </c>
      <c r="G460" s="19" t="s">
        <v>903</v>
      </c>
      <c r="H460" s="19" t="s">
        <v>903</v>
      </c>
      <c r="I460" s="19" t="s">
        <v>903</v>
      </c>
      <c r="J460" s="19" t="s">
        <v>903</v>
      </c>
      <c r="K460" s="19">
        <f>COUNTIF(Table134[[#This Row],[Meets criteria 1a based on the Small Area Income and Poverty Estimates data?]:[Meets criteria 7 based on being in census tract with overall MiEJScreen score at 75th percentile or more?]],"yes")</f>
        <v>2</v>
      </c>
      <c r="L460" s="19">
        <f>IF(J460="yes","90",IF(Table134[[#This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61" spans="1:12" s="20" customFormat="1" ht="27" customHeight="1" x14ac:dyDescent="0.25">
      <c r="A461" s="19">
        <v>2601141</v>
      </c>
      <c r="B461" s="22" t="s">
        <v>451</v>
      </c>
      <c r="C461" s="19">
        <v>82775</v>
      </c>
      <c r="D461" s="19" t="s">
        <v>904</v>
      </c>
      <c r="E461" s="19" t="s">
        <v>903</v>
      </c>
      <c r="F461" s="19" t="s">
        <v>903</v>
      </c>
      <c r="G461" s="19" t="s">
        <v>903</v>
      </c>
      <c r="H461" s="19" t="s">
        <v>906</v>
      </c>
      <c r="I461" s="19" t="s">
        <v>932</v>
      </c>
      <c r="J461" s="19" t="s">
        <v>932</v>
      </c>
      <c r="K461" s="19">
        <f>COUNTIF(Table134[[#This Row],[Meets criteria 1a based on the Small Area Income and Poverty Estimates data?]:[Meets criteria 7 based on being in census tract with overall MiEJScreen score at 75th percentile or more?]],"yes")</f>
        <v>0</v>
      </c>
      <c r="L461" s="19">
        <f>IF(J461="yes","90",IF(Table134[[#This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62" spans="1:12" s="20" customFormat="1" ht="27" customHeight="1" x14ac:dyDescent="0.25">
      <c r="A462" s="19">
        <v>2600148</v>
      </c>
      <c r="B462" s="22" t="s">
        <v>452</v>
      </c>
      <c r="C462" s="19">
        <v>41914</v>
      </c>
      <c r="D462" s="19" t="s">
        <v>904</v>
      </c>
      <c r="E462" s="19" t="s">
        <v>903</v>
      </c>
      <c r="F462" s="19" t="s">
        <v>903</v>
      </c>
      <c r="G462" s="19" t="s">
        <v>903</v>
      </c>
      <c r="H462" s="19" t="s">
        <v>906</v>
      </c>
      <c r="I462" s="19" t="s">
        <v>932</v>
      </c>
      <c r="J462" s="19" t="s">
        <v>932</v>
      </c>
      <c r="K462" s="19">
        <f>COUNTIF(Table134[[#This Row],[Meets criteria 1a based on the Small Area Income and Poverty Estimates data?]:[Meets criteria 7 based on being in census tract with overall MiEJScreen score at 75th percentile or more?]],"yes")</f>
        <v>0</v>
      </c>
      <c r="L462" s="19">
        <f>IF(J462="yes","90",IF(Table134[[#This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63" spans="1:12" s="20" customFormat="1" ht="27" customHeight="1" x14ac:dyDescent="0.25">
      <c r="A463" s="19">
        <v>2620550</v>
      </c>
      <c r="B463" s="22" t="s">
        <v>455</v>
      </c>
      <c r="C463" s="19">
        <v>78040</v>
      </c>
      <c r="D463" s="19" t="s">
        <v>903</v>
      </c>
      <c r="E463" s="19" t="s">
        <v>903</v>
      </c>
      <c r="F463" s="19" t="s">
        <v>902</v>
      </c>
      <c r="G463" s="19" t="s">
        <v>903</v>
      </c>
      <c r="H463" s="19" t="s">
        <v>903</v>
      </c>
      <c r="I463" s="19" t="s">
        <v>903</v>
      </c>
      <c r="J463" s="19" t="s">
        <v>903</v>
      </c>
      <c r="K463" s="19">
        <f>COUNTIF(Table134[[#This Row],[Meets criteria 1a based on the Small Area Income and Poverty Estimates data?]:[Meets criteria 7 based on being in census tract with overall MiEJScreen score at 75th percentile or more?]],"yes")</f>
        <v>1</v>
      </c>
      <c r="L463" s="19">
        <f>IF(J463="yes","90",IF(Table134[[#This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64" spans="1:12" s="20" customFormat="1" ht="27" customHeight="1" x14ac:dyDescent="0.25">
      <c r="A464" s="19">
        <v>2620610</v>
      </c>
      <c r="B464" s="22" t="s">
        <v>456</v>
      </c>
      <c r="C464" s="19">
        <v>57020</v>
      </c>
      <c r="D464" s="19" t="s">
        <v>902</v>
      </c>
      <c r="E464" s="19" t="s">
        <v>903</v>
      </c>
      <c r="F464" s="19" t="s">
        <v>902</v>
      </c>
      <c r="G464" s="19" t="s">
        <v>903</v>
      </c>
      <c r="H464" s="19" t="s">
        <v>903</v>
      </c>
      <c r="I464" s="19" t="s">
        <v>903</v>
      </c>
      <c r="J464" s="19" t="s">
        <v>903</v>
      </c>
      <c r="K464" s="19">
        <f>COUNTIF(Table134[[#This Row],[Meets criteria 1a based on the Small Area Income and Poverty Estimates data?]:[Meets criteria 7 based on being in census tract with overall MiEJScreen score at 75th percentile or more?]],"yes")</f>
        <v>2</v>
      </c>
      <c r="L464" s="19">
        <f>IF(J464="yes","90",IF(Table134[[#This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65" spans="1:12" s="20" customFormat="1" ht="27" customHeight="1" x14ac:dyDescent="0.25">
      <c r="A465" s="19">
        <v>2620670</v>
      </c>
      <c r="B465" s="22" t="s">
        <v>457</v>
      </c>
      <c r="C465" s="19">
        <v>25200</v>
      </c>
      <c r="D465" s="19" t="s">
        <v>903</v>
      </c>
      <c r="E465" s="19" t="s">
        <v>903</v>
      </c>
      <c r="F465" s="19" t="s">
        <v>903</v>
      </c>
      <c r="G465" s="19" t="s">
        <v>903</v>
      </c>
      <c r="H465" s="19" t="s">
        <v>906</v>
      </c>
      <c r="I465" s="19" t="s">
        <v>902</v>
      </c>
      <c r="J465" s="19" t="s">
        <v>903</v>
      </c>
      <c r="K465" s="19">
        <f>COUNTIF(Table134[[#This Row],[Meets criteria 1a based on the Small Area Income and Poverty Estimates data?]:[Meets criteria 7 based on being in census tract with overall MiEJScreen score at 75th percentile or more?]],"yes")</f>
        <v>1</v>
      </c>
      <c r="L465" s="19">
        <f>IF(J465="yes","90",IF(Table134[[#This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66" spans="1:12" s="20" customFormat="1" ht="27" customHeight="1" x14ac:dyDescent="0.25">
      <c r="A466" s="19">
        <v>2620700</v>
      </c>
      <c r="B466" s="22" t="s">
        <v>458</v>
      </c>
      <c r="C466" s="19">
        <v>31130</v>
      </c>
      <c r="D466" s="19" t="s">
        <v>903</v>
      </c>
      <c r="E466" s="19" t="s">
        <v>903</v>
      </c>
      <c r="F466" s="19" t="s">
        <v>903</v>
      </c>
      <c r="G466" s="19" t="s">
        <v>903</v>
      </c>
      <c r="H466" s="19" t="s">
        <v>906</v>
      </c>
      <c r="I466" s="19" t="s">
        <v>903</v>
      </c>
      <c r="J466" s="19" t="s">
        <v>903</v>
      </c>
      <c r="K466" s="19">
        <f>COUNTIF(Table134[[#This Row],[Meets criteria 1a based on the Small Area Income and Poverty Estimates data?]:[Meets criteria 7 based on being in census tract with overall MiEJScreen score at 75th percentile or more?]],"yes")</f>
        <v>0</v>
      </c>
      <c r="L466" s="19">
        <f>IF(J466="yes","90",IF(Table134[[#This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67" spans="1:12" s="20" customFormat="1" ht="27" customHeight="1" x14ac:dyDescent="0.25">
      <c r="A467" s="19">
        <v>2620730</v>
      </c>
      <c r="B467" s="22" t="s">
        <v>459</v>
      </c>
      <c r="C467" s="19">
        <v>63230</v>
      </c>
      <c r="D467" s="19" t="s">
        <v>903</v>
      </c>
      <c r="E467" s="19" t="s">
        <v>902</v>
      </c>
      <c r="F467" s="19" t="s">
        <v>903</v>
      </c>
      <c r="G467" s="19" t="s">
        <v>903</v>
      </c>
      <c r="H467" s="19" t="s">
        <v>906</v>
      </c>
      <c r="I467" s="19" t="s">
        <v>902</v>
      </c>
      <c r="J467" s="19" t="s">
        <v>903</v>
      </c>
      <c r="K467" s="19">
        <f>COUNTIF(Table134[[#This Row],[Meets criteria 1a based on the Small Area Income and Poverty Estimates data?]:[Meets criteria 7 based on being in census tract with overall MiEJScreen score at 75th percentile or more?]],"yes")</f>
        <v>2</v>
      </c>
      <c r="L467" s="19">
        <f>IF(J467="yes","90",IF(Table134[[#This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68" spans="1:12" s="20" customFormat="1" ht="27" customHeight="1" x14ac:dyDescent="0.25">
      <c r="A468" s="19">
        <v>2632670</v>
      </c>
      <c r="B468" s="22" t="s">
        <v>460</v>
      </c>
      <c r="C468" s="19">
        <v>50120</v>
      </c>
      <c r="D468" s="19" t="s">
        <v>903</v>
      </c>
      <c r="E468" s="19" t="s">
        <v>902</v>
      </c>
      <c r="F468" s="19" t="s">
        <v>903</v>
      </c>
      <c r="G468" s="19" t="s">
        <v>903</v>
      </c>
      <c r="H468" s="19" t="s">
        <v>906</v>
      </c>
      <c r="I468" s="19" t="s">
        <v>902</v>
      </c>
      <c r="J468" s="19" t="s">
        <v>902</v>
      </c>
      <c r="K468" s="19">
        <f>COUNTIF(Table134[[#This Row],[Meets criteria 1a based on the Small Area Income and Poverty Estimates data?]:[Meets criteria 7 based on being in census tract with overall MiEJScreen score at 75th percentile or more?]],"yes")</f>
        <v>3</v>
      </c>
      <c r="L468" s="19" t="str">
        <f>IF(J468="yes","90",IF(Table134[[#This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69" spans="1:12" s="20" customFormat="1" ht="27" customHeight="1" x14ac:dyDescent="0.25">
      <c r="A469" s="19">
        <v>2601093</v>
      </c>
      <c r="B469" s="22" t="s">
        <v>461</v>
      </c>
      <c r="C469" s="19">
        <v>17900</v>
      </c>
      <c r="D469" s="19" t="s">
        <v>904</v>
      </c>
      <c r="E469" s="19" t="s">
        <v>903</v>
      </c>
      <c r="F469" s="19" t="s">
        <v>902</v>
      </c>
      <c r="G469" s="19" t="s">
        <v>903</v>
      </c>
      <c r="H469" s="19" t="s">
        <v>903</v>
      </c>
      <c r="I469" s="19" t="s">
        <v>932</v>
      </c>
      <c r="J469" s="19" t="s">
        <v>932</v>
      </c>
      <c r="K469" s="19">
        <f>COUNTIF(Table134[[#This Row],[Meets criteria 1a based on the Small Area Income and Poverty Estimates data?]:[Meets criteria 7 based on being in census tract with overall MiEJScreen score at 75th percentile or more?]],"yes")</f>
        <v>1</v>
      </c>
      <c r="L469" s="19">
        <f>IF(J469="yes","90",IF(Table134[[#This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70" spans="1:12" s="20" customFormat="1" ht="27" customHeight="1" x14ac:dyDescent="0.25">
      <c r="A470" s="19">
        <v>2620820</v>
      </c>
      <c r="B470" s="22" t="s">
        <v>462</v>
      </c>
      <c r="C470" s="19">
        <v>11030</v>
      </c>
      <c r="D470" s="19" t="s">
        <v>903</v>
      </c>
      <c r="E470" s="19" t="s">
        <v>903</v>
      </c>
      <c r="F470" s="19" t="s">
        <v>903</v>
      </c>
      <c r="G470" s="19" t="s">
        <v>903</v>
      </c>
      <c r="H470" s="19" t="s">
        <v>906</v>
      </c>
      <c r="I470" s="19" t="s">
        <v>902</v>
      </c>
      <c r="J470" s="19" t="s">
        <v>903</v>
      </c>
      <c r="K470" s="19">
        <f>COUNTIF(Table134[[#This Row],[Meets criteria 1a based on the Small Area Income and Poverty Estimates data?]:[Meets criteria 7 based on being in census tract with overall MiEJScreen score at 75th percentile or more?]],"yes")</f>
        <v>1</v>
      </c>
      <c r="L470" s="19">
        <f>IF(J470="yes","90",IF(Table134[[#This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71" spans="1:12" s="20" customFormat="1" ht="27" customHeight="1" x14ac:dyDescent="0.25">
      <c r="A471" s="19">
        <v>2620910</v>
      </c>
      <c r="B471" s="22" t="s">
        <v>463</v>
      </c>
      <c r="C471" s="19">
        <v>59090</v>
      </c>
      <c r="D471" s="19" t="s">
        <v>902</v>
      </c>
      <c r="E471" s="19" t="s">
        <v>902</v>
      </c>
      <c r="F471" s="19" t="s">
        <v>902</v>
      </c>
      <c r="G471" s="19" t="s">
        <v>903</v>
      </c>
      <c r="H471" s="19" t="s">
        <v>903</v>
      </c>
      <c r="I471" s="19" t="s">
        <v>903</v>
      </c>
      <c r="J471" s="19" t="s">
        <v>903</v>
      </c>
      <c r="K471" s="19">
        <f>COUNTIF(Table134[[#This Row],[Meets criteria 1a based on the Small Area Income and Poverty Estimates data?]:[Meets criteria 7 based on being in census tract with overall MiEJScreen score at 75th percentile or more?]],"yes")</f>
        <v>3</v>
      </c>
      <c r="L471" s="19">
        <f>IF(J471="yes","90",IF(Table134[[#This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472" spans="1:12" s="20" customFormat="1" ht="27" customHeight="1" x14ac:dyDescent="0.25">
      <c r="A472" s="19">
        <v>2620880</v>
      </c>
      <c r="B472" s="22" t="s">
        <v>464</v>
      </c>
      <c r="C472" s="19">
        <v>50130</v>
      </c>
      <c r="D472" s="19" t="s">
        <v>903</v>
      </c>
      <c r="E472" s="19" t="s">
        <v>902</v>
      </c>
      <c r="F472" s="19" t="s">
        <v>903</v>
      </c>
      <c r="G472" s="19" t="s">
        <v>903</v>
      </c>
      <c r="H472" s="19" t="s">
        <v>906</v>
      </c>
      <c r="I472" s="19" t="s">
        <v>902</v>
      </c>
      <c r="J472" s="19" t="s">
        <v>902</v>
      </c>
      <c r="K472" s="19">
        <f>COUNTIF(Table134[[#This Row],[Meets criteria 1a based on the Small Area Income and Poverty Estimates data?]:[Meets criteria 7 based on being in census tract with overall MiEJScreen score at 75th percentile or more?]],"yes")</f>
        <v>3</v>
      </c>
      <c r="L472" s="19" t="str">
        <f>IF(J472="yes","90",IF(Table134[[#This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73" spans="1:12" s="20" customFormat="1" ht="27" customHeight="1" x14ac:dyDescent="0.25">
      <c r="A473" s="19">
        <v>2620850</v>
      </c>
      <c r="B473" s="22" t="s">
        <v>465</v>
      </c>
      <c r="C473" s="19">
        <v>13090</v>
      </c>
      <c r="D473" s="19" t="s">
        <v>903</v>
      </c>
      <c r="E473" s="19" t="s">
        <v>902</v>
      </c>
      <c r="F473" s="19" t="s">
        <v>903</v>
      </c>
      <c r="G473" s="19" t="s">
        <v>903</v>
      </c>
      <c r="H473" s="19" t="s">
        <v>906</v>
      </c>
      <c r="I473" s="19" t="s">
        <v>903</v>
      </c>
      <c r="J473" s="19" t="s">
        <v>902</v>
      </c>
      <c r="K473" s="19">
        <f>COUNTIF(Table134[[#This Row],[Meets criteria 1a based on the Small Area Income and Poverty Estimates data?]:[Meets criteria 7 based on being in census tract with overall MiEJScreen score at 75th percentile or more?]],"yes")</f>
        <v>2</v>
      </c>
      <c r="L473" s="19" t="str">
        <f>IF(J473="yes","90",IF(Table134[[#This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74" spans="1:12" s="20" customFormat="1" ht="27" customHeight="1" x14ac:dyDescent="0.25">
      <c r="A474" s="19">
        <v>2620940</v>
      </c>
      <c r="B474" s="22" t="s">
        <v>466</v>
      </c>
      <c r="C474" s="19">
        <v>25280</v>
      </c>
      <c r="D474" s="19" t="s">
        <v>902</v>
      </c>
      <c r="E474" s="19" t="s">
        <v>903</v>
      </c>
      <c r="F474" s="19" t="s">
        <v>902</v>
      </c>
      <c r="G474" s="19" t="s">
        <v>903</v>
      </c>
      <c r="H474" s="19" t="s">
        <v>903</v>
      </c>
      <c r="I474" s="19" t="s">
        <v>903</v>
      </c>
      <c r="J474" s="19" t="s">
        <v>903</v>
      </c>
      <c r="K474" s="19">
        <f>COUNTIF(Table134[[#This Row],[Meets criteria 1a based on the Small Area Income and Poverty Estimates data?]:[Meets criteria 7 based on being in census tract with overall MiEJScreen score at 75th percentile or more?]],"yes")</f>
        <v>2</v>
      </c>
      <c r="L474" s="19">
        <f>IF(J474="yes","90",IF(Table134[[#This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75" spans="1:12" s="20" customFormat="1" ht="27" customHeight="1" x14ac:dyDescent="0.25">
      <c r="A475" s="19">
        <v>2620980</v>
      </c>
      <c r="B475" s="22" t="s">
        <v>467</v>
      </c>
      <c r="C475" s="19">
        <v>34090</v>
      </c>
      <c r="D475" s="19" t="s">
        <v>903</v>
      </c>
      <c r="E475" s="19" t="s">
        <v>902</v>
      </c>
      <c r="F475" s="19" t="s">
        <v>902</v>
      </c>
      <c r="G475" s="19" t="s">
        <v>903</v>
      </c>
      <c r="H475" s="19" t="s">
        <v>903</v>
      </c>
      <c r="I475" s="19" t="s">
        <v>903</v>
      </c>
      <c r="J475" s="19" t="s">
        <v>903</v>
      </c>
      <c r="K475" s="19">
        <f>COUNTIF(Table134[[#This Row],[Meets criteria 1a based on the Small Area Income and Poverty Estimates data?]:[Meets criteria 7 based on being in census tract with overall MiEJScreen score at 75th percentile or more?]],"yes")</f>
        <v>2</v>
      </c>
      <c r="L475" s="19">
        <f>IF(J475="yes","90",IF(Table134[[#This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76" spans="1:12" s="20" customFormat="1" ht="27" customHeight="1" x14ac:dyDescent="0.25">
      <c r="A476" s="19">
        <v>2621120</v>
      </c>
      <c r="B476" s="22" t="s">
        <v>468</v>
      </c>
      <c r="C476" s="19">
        <v>63280</v>
      </c>
      <c r="D476" s="19" t="s">
        <v>902</v>
      </c>
      <c r="E476" s="19" t="s">
        <v>903</v>
      </c>
      <c r="F476" s="19" t="s">
        <v>903</v>
      </c>
      <c r="G476" s="19" t="s">
        <v>903</v>
      </c>
      <c r="H476" s="19" t="s">
        <v>906</v>
      </c>
      <c r="I476" s="19" t="s">
        <v>902</v>
      </c>
      <c r="J476" s="19" t="s">
        <v>902</v>
      </c>
      <c r="K476" s="19">
        <f>COUNTIF(Table134[[#This Row],[Meets criteria 1a based on the Small Area Income and Poverty Estimates data?]:[Meets criteria 7 based on being in census tract with overall MiEJScreen score at 75th percentile or more?]],"yes")</f>
        <v>3</v>
      </c>
      <c r="L476" s="19" t="str">
        <f>IF(J476="yes","90",IF(Table134[[#This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77" spans="1:12" s="20" customFormat="1" ht="27" customHeight="1" x14ac:dyDescent="0.25">
      <c r="A477" s="19">
        <v>2600220</v>
      </c>
      <c r="B477" s="22" t="s">
        <v>469</v>
      </c>
      <c r="C477" s="19">
        <v>74903</v>
      </c>
      <c r="D477" s="19" t="s">
        <v>904</v>
      </c>
      <c r="E477" s="19" t="s">
        <v>903</v>
      </c>
      <c r="F477" s="19" t="s">
        <v>903</v>
      </c>
      <c r="G477" s="19" t="s">
        <v>903</v>
      </c>
      <c r="H477" s="19" t="s">
        <v>906</v>
      </c>
      <c r="I477" s="19" t="s">
        <v>932</v>
      </c>
      <c r="J477" s="19" t="s">
        <v>932</v>
      </c>
      <c r="K477" s="19">
        <f>COUNTIF(Table134[[#This Row],[Meets criteria 1a based on the Small Area Income and Poverty Estimates data?]:[Meets criteria 7 based on being in census tract with overall MiEJScreen score at 75th percentile or more?]],"yes")</f>
        <v>0</v>
      </c>
      <c r="L477" s="19">
        <f>IF(J477="yes","90",IF(Table134[[#This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78" spans="1:12" s="20" customFormat="1" ht="27" customHeight="1" x14ac:dyDescent="0.25">
      <c r="A478" s="19">
        <v>2600018</v>
      </c>
      <c r="B478" s="22" t="s">
        <v>453</v>
      </c>
      <c r="C478" s="19">
        <v>7040</v>
      </c>
      <c r="D478" s="19" t="s">
        <v>902</v>
      </c>
      <c r="E478" s="19" t="s">
        <v>903</v>
      </c>
      <c r="F478" s="19" t="s">
        <v>902</v>
      </c>
      <c r="G478" s="19" t="s">
        <v>903</v>
      </c>
      <c r="H478" s="19" t="s">
        <v>902</v>
      </c>
      <c r="I478" s="19" t="s">
        <v>903</v>
      </c>
      <c r="J478" s="19" t="s">
        <v>903</v>
      </c>
      <c r="K478" s="19">
        <f>COUNTIF(Table134[[#This Row],[Meets criteria 1a based on the Small Area Income and Poverty Estimates data?]:[Meets criteria 7 based on being in census tract with overall MiEJScreen score at 75th percentile or more?]],"yes")</f>
        <v>3</v>
      </c>
      <c r="L478" s="19">
        <f>IF(J478="yes","90",IF(Table134[[#This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479" spans="1:12" s="20" customFormat="1" ht="27" customHeight="1" x14ac:dyDescent="0.25">
      <c r="A479" s="19">
        <v>2621870</v>
      </c>
      <c r="B479" s="22" t="s">
        <v>454</v>
      </c>
      <c r="C479" s="19">
        <v>50140</v>
      </c>
      <c r="D479" s="19" t="s">
        <v>903</v>
      </c>
      <c r="E479" s="19" t="s">
        <v>902</v>
      </c>
      <c r="F479" s="19" t="s">
        <v>903</v>
      </c>
      <c r="G479" s="19" t="s">
        <v>903</v>
      </c>
      <c r="H479" s="19" t="s">
        <v>906</v>
      </c>
      <c r="I479" s="19" t="s">
        <v>902</v>
      </c>
      <c r="J479" s="19" t="s">
        <v>902</v>
      </c>
      <c r="K479" s="19">
        <f>COUNTIF(Table134[[#This Row],[Meets criteria 1a based on the Small Area Income and Poverty Estimates data?]:[Meets criteria 7 based on being in census tract with overall MiEJScreen score at 75th percentile or more?]],"yes")</f>
        <v>3</v>
      </c>
      <c r="L479" s="19" t="str">
        <f>IF(J479="yes","90",IF(Table134[[#This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80" spans="1:12" s="20" customFormat="1" ht="27" customHeight="1" x14ac:dyDescent="0.25">
      <c r="A480" s="19">
        <v>2600959</v>
      </c>
      <c r="B480" s="22" t="s">
        <v>470</v>
      </c>
      <c r="C480" s="19">
        <v>33910</v>
      </c>
      <c r="D480" s="19" t="s">
        <v>904</v>
      </c>
      <c r="E480" s="19" t="s">
        <v>903</v>
      </c>
      <c r="F480" s="19" t="s">
        <v>903</v>
      </c>
      <c r="G480" s="19" t="s">
        <v>903</v>
      </c>
      <c r="H480" s="19" t="s">
        <v>906</v>
      </c>
      <c r="I480" s="19" t="s">
        <v>932</v>
      </c>
      <c r="J480" s="19" t="s">
        <v>932</v>
      </c>
      <c r="K480" s="19">
        <f>COUNTIF(Table134[[#This Row],[Meets criteria 1a based on the Small Area Income and Poverty Estimates data?]:[Meets criteria 7 based on being in census tract with overall MiEJScreen score at 75th percentile or more?]],"yes")</f>
        <v>0</v>
      </c>
      <c r="L480" s="19">
        <f>IF(J480="yes","90",IF(Table134[[#This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81" spans="1:12" s="20" customFormat="1" ht="27" customHeight="1" x14ac:dyDescent="0.25">
      <c r="A481" s="19">
        <v>2621150</v>
      </c>
      <c r="B481" s="22" t="s">
        <v>471</v>
      </c>
      <c r="C481" s="19">
        <v>33020</v>
      </c>
      <c r="D481" s="19" t="s">
        <v>902</v>
      </c>
      <c r="E481" s="19" t="s">
        <v>902</v>
      </c>
      <c r="F481" s="19" t="s">
        <v>903</v>
      </c>
      <c r="G481" s="19" t="s">
        <v>903</v>
      </c>
      <c r="H481" s="19" t="s">
        <v>903</v>
      </c>
      <c r="I481" s="19" t="s">
        <v>903</v>
      </c>
      <c r="J481" s="19" t="s">
        <v>902</v>
      </c>
      <c r="K481" s="19">
        <f>COUNTIF(Table134[[#This Row],[Meets criteria 1a based on the Small Area Income and Poverty Estimates data?]:[Meets criteria 7 based on being in census tract with overall MiEJScreen score at 75th percentile or more?]],"yes")</f>
        <v>3</v>
      </c>
      <c r="L481" s="19" t="str">
        <f>IF(J481="yes","90",IF(Table134[[#This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482" spans="1:12" s="20" customFormat="1" ht="27" customHeight="1" x14ac:dyDescent="0.25">
      <c r="A482" s="19">
        <v>2621180</v>
      </c>
      <c r="B482" s="22" t="s">
        <v>472</v>
      </c>
      <c r="C482" s="19">
        <v>44010</v>
      </c>
      <c r="D482" s="19" t="s">
        <v>903</v>
      </c>
      <c r="E482" s="19" t="s">
        <v>902</v>
      </c>
      <c r="F482" s="19" t="s">
        <v>903</v>
      </c>
      <c r="G482" s="19" t="s">
        <v>903</v>
      </c>
      <c r="H482" s="19" t="s">
        <v>906</v>
      </c>
      <c r="I482" s="19" t="s">
        <v>902</v>
      </c>
      <c r="J482" s="19" t="s">
        <v>903</v>
      </c>
      <c r="K482" s="19">
        <f>COUNTIF(Table134[[#This Row],[Meets criteria 1a based on the Small Area Income and Poverty Estimates data?]:[Meets criteria 7 based on being in census tract with overall MiEJScreen score at 75th percentile or more?]],"yes")</f>
        <v>2</v>
      </c>
      <c r="L482" s="19">
        <f>IF(J482="yes","90",IF(Table134[[#This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83" spans="1:12" s="20" customFormat="1" ht="27" customHeight="1" x14ac:dyDescent="0.25">
      <c r="A483" s="19">
        <v>2680660</v>
      </c>
      <c r="B483" s="22" t="s">
        <v>473</v>
      </c>
      <c r="C483" s="19">
        <v>44000</v>
      </c>
      <c r="D483" s="19" t="s">
        <v>904</v>
      </c>
      <c r="E483" s="19" t="s">
        <v>903</v>
      </c>
      <c r="F483" s="19" t="s">
        <v>902</v>
      </c>
      <c r="G483" s="19" t="s">
        <v>903</v>
      </c>
      <c r="H483" s="19" t="s">
        <v>903</v>
      </c>
      <c r="I483" s="19" t="s">
        <v>932</v>
      </c>
      <c r="J483" s="19" t="s">
        <v>932</v>
      </c>
      <c r="K483" s="19">
        <f>COUNTIF(Table134[[#This Row],[Meets criteria 1a based on the Small Area Income and Poverty Estimates data?]:[Meets criteria 7 based on being in census tract with overall MiEJScreen score at 75th percentile or more?]],"yes")</f>
        <v>1</v>
      </c>
      <c r="L483" s="19">
        <f>IF(J483="yes","90",IF(Table134[[#This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84" spans="1:12" s="20" customFormat="1" ht="27" customHeight="1" x14ac:dyDescent="0.25">
      <c r="A484" s="19">
        <v>2600296</v>
      </c>
      <c r="B484" s="22" t="s">
        <v>474</v>
      </c>
      <c r="C484" s="19">
        <v>63918</v>
      </c>
      <c r="D484" s="19" t="s">
        <v>904</v>
      </c>
      <c r="E484" s="19" t="s">
        <v>903</v>
      </c>
      <c r="F484" s="19" t="s">
        <v>903</v>
      </c>
      <c r="G484" s="19" t="s">
        <v>903</v>
      </c>
      <c r="H484" s="19" t="s">
        <v>906</v>
      </c>
      <c r="I484" s="19" t="s">
        <v>932</v>
      </c>
      <c r="J484" s="19" t="s">
        <v>932</v>
      </c>
      <c r="K484" s="19">
        <f>COUNTIF(Table134[[#This Row],[Meets criteria 1a based on the Small Area Income and Poverty Estimates data?]:[Meets criteria 7 based on being in census tract with overall MiEJScreen score at 75th percentile or more?]],"yes")</f>
        <v>0</v>
      </c>
      <c r="L484" s="19">
        <f>IF(J484="yes","90",IF(Table134[[#This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85" spans="1:12" s="20" customFormat="1" ht="27" customHeight="1" x14ac:dyDescent="0.25">
      <c r="A485" s="19">
        <v>2621210</v>
      </c>
      <c r="B485" s="22" t="s">
        <v>475</v>
      </c>
      <c r="C485" s="19">
        <v>80130</v>
      </c>
      <c r="D485" s="19" t="s">
        <v>902</v>
      </c>
      <c r="E485" s="19" t="s">
        <v>903</v>
      </c>
      <c r="F485" s="19" t="s">
        <v>902</v>
      </c>
      <c r="G485" s="19" t="s">
        <v>903</v>
      </c>
      <c r="H485" s="19" t="s">
        <v>903</v>
      </c>
      <c r="I485" s="19" t="s">
        <v>903</v>
      </c>
      <c r="J485" s="19" t="s">
        <v>903</v>
      </c>
      <c r="K485" s="19">
        <f>COUNTIF(Table134[[#This Row],[Meets criteria 1a based on the Small Area Income and Poverty Estimates data?]:[Meets criteria 7 based on being in census tract with overall MiEJScreen score at 75th percentile or more?]],"yes")</f>
        <v>2</v>
      </c>
      <c r="L485" s="19">
        <f>IF(J485="yes","90",IF(Table134[[#This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86" spans="1:12" s="20" customFormat="1" ht="27" customHeight="1" x14ac:dyDescent="0.25">
      <c r="A486" s="19">
        <v>2621240</v>
      </c>
      <c r="B486" s="22" t="s">
        <v>476</v>
      </c>
      <c r="C486" s="19">
        <v>80140</v>
      </c>
      <c r="D486" s="19" t="s">
        <v>903</v>
      </c>
      <c r="E486" s="19" t="s">
        <v>902</v>
      </c>
      <c r="F486" s="19" t="s">
        <v>903</v>
      </c>
      <c r="G486" s="19" t="s">
        <v>903</v>
      </c>
      <c r="H486" s="19" t="s">
        <v>906</v>
      </c>
      <c r="I486" s="19" t="s">
        <v>903</v>
      </c>
      <c r="J486" s="19" t="s">
        <v>903</v>
      </c>
      <c r="K486" s="19">
        <f>COUNTIF(Table134[[#This Row],[Meets criteria 1a based on the Small Area Income and Poverty Estimates data?]:[Meets criteria 7 based on being in census tract with overall MiEJScreen score at 75th percentile or more?]],"yes")</f>
        <v>1</v>
      </c>
      <c r="L486" s="19">
        <f>IF(J486="yes","90",IF(Table134[[#This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87" spans="1:12" s="20" customFormat="1" ht="27" customHeight="1" x14ac:dyDescent="0.25">
      <c r="A487" s="19">
        <v>2600970</v>
      </c>
      <c r="B487" s="22" t="s">
        <v>477</v>
      </c>
      <c r="C487" s="19">
        <v>45901</v>
      </c>
      <c r="D487" s="19" t="s">
        <v>904</v>
      </c>
      <c r="E487" s="19" t="s">
        <v>903</v>
      </c>
      <c r="F487" s="19" t="s">
        <v>902</v>
      </c>
      <c r="G487" s="19" t="s">
        <v>903</v>
      </c>
      <c r="H487" s="19" t="s">
        <v>903</v>
      </c>
      <c r="I487" s="19" t="s">
        <v>932</v>
      </c>
      <c r="J487" s="19" t="s">
        <v>932</v>
      </c>
      <c r="K487" s="19">
        <f>COUNTIF(Table134[[#This Row],[Meets criteria 1a based on the Small Area Income and Poverty Estimates data?]:[Meets criteria 7 based on being in census tract with overall MiEJScreen score at 75th percentile or more?]],"yes")</f>
        <v>1</v>
      </c>
      <c r="L487" s="19">
        <f>IF(J487="yes","90",IF(Table134[[#This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88" spans="1:12" s="20" customFormat="1" ht="27" customHeight="1" x14ac:dyDescent="0.25">
      <c r="A488" s="19">
        <v>2600979</v>
      </c>
      <c r="B488" s="22" t="s">
        <v>478</v>
      </c>
      <c r="C488" s="19">
        <v>82723</v>
      </c>
      <c r="D488" s="19" t="s">
        <v>904</v>
      </c>
      <c r="E488" s="19" t="s">
        <v>903</v>
      </c>
      <c r="F488" s="19" t="s">
        <v>903</v>
      </c>
      <c r="G488" s="19" t="s">
        <v>903</v>
      </c>
      <c r="H488" s="19" t="s">
        <v>906</v>
      </c>
      <c r="I488" s="19" t="s">
        <v>932</v>
      </c>
      <c r="J488" s="19" t="s">
        <v>932</v>
      </c>
      <c r="K488" s="19">
        <f>COUNTIF(Table134[[#This Row],[Meets criteria 1a based on the Small Area Income and Poverty Estimates data?]:[Meets criteria 7 based on being in census tract with overall MiEJScreen score at 75th percentile or more?]],"yes")</f>
        <v>0</v>
      </c>
      <c r="L488" s="19">
        <f>IF(J488="yes","90",IF(Table134[[#This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89" spans="1:12" s="20" customFormat="1" ht="27" customHeight="1" x14ac:dyDescent="0.25">
      <c r="A489" s="19">
        <v>2621390</v>
      </c>
      <c r="B489" s="22" t="s">
        <v>479</v>
      </c>
      <c r="C489" s="19">
        <v>45020</v>
      </c>
      <c r="D489" s="19" t="s">
        <v>903</v>
      </c>
      <c r="E489" s="19" t="s">
        <v>903</v>
      </c>
      <c r="F489" s="19" t="s">
        <v>902</v>
      </c>
      <c r="G489" s="19" t="s">
        <v>903</v>
      </c>
      <c r="H489" s="19" t="s">
        <v>903</v>
      </c>
      <c r="I489" s="19" t="s">
        <v>903</v>
      </c>
      <c r="J489" s="19" t="s">
        <v>903</v>
      </c>
      <c r="K489" s="19">
        <f>COUNTIF(Table134[[#This Row],[Meets criteria 1a based on the Small Area Income and Poverty Estimates data?]:[Meets criteria 7 based on being in census tract with overall MiEJScreen score at 75th percentile or more?]],"yes")</f>
        <v>1</v>
      </c>
      <c r="L489" s="19">
        <f>IF(J489="yes","90",IF(Table134[[#This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90" spans="1:12" s="20" customFormat="1" ht="27" customHeight="1" x14ac:dyDescent="0.25">
      <c r="A490" s="19">
        <v>2680680</v>
      </c>
      <c r="B490" s="22" t="s">
        <v>480</v>
      </c>
      <c r="C490" s="19">
        <v>46000</v>
      </c>
      <c r="D490" s="19" t="s">
        <v>904</v>
      </c>
      <c r="E490" s="19" t="s">
        <v>903</v>
      </c>
      <c r="F490" s="19" t="s">
        <v>903</v>
      </c>
      <c r="G490" s="19" t="s">
        <v>903</v>
      </c>
      <c r="H490" s="19" t="s">
        <v>906</v>
      </c>
      <c r="I490" s="19" t="s">
        <v>932</v>
      </c>
      <c r="J490" s="19" t="s">
        <v>932</v>
      </c>
      <c r="K490" s="19">
        <f>COUNTIF(Table134[[#This Row],[Meets criteria 1a based on the Small Area Income and Poverty Estimates data?]:[Meets criteria 7 based on being in census tract with overall MiEJScreen score at 75th percentile or more?]],"yes")</f>
        <v>0</v>
      </c>
      <c r="L490" s="19">
        <f>IF(J490="yes","90",IF(Table134[[#This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91" spans="1:12" s="20" customFormat="1" ht="27" customHeight="1" x14ac:dyDescent="0.25">
      <c r="A491" s="19">
        <v>2621420</v>
      </c>
      <c r="B491" s="22" t="s">
        <v>481</v>
      </c>
      <c r="C491" s="19">
        <v>49040</v>
      </c>
      <c r="D491" s="19" t="s">
        <v>903</v>
      </c>
      <c r="E491" s="19" t="s">
        <v>903</v>
      </c>
      <c r="F491" s="19" t="s">
        <v>902</v>
      </c>
      <c r="G491" s="19" t="s">
        <v>903</v>
      </c>
      <c r="H491" s="19" t="s">
        <v>902</v>
      </c>
      <c r="I491" s="19" t="s">
        <v>903</v>
      </c>
      <c r="J491" s="19" t="s">
        <v>903</v>
      </c>
      <c r="K491" s="19">
        <f>COUNTIF(Table134[[#This Row],[Meets criteria 1a based on the Small Area Income and Poverty Estimates data?]:[Meets criteria 7 based on being in census tract with overall MiEJScreen score at 75th percentile or more?]],"yes")</f>
        <v>2</v>
      </c>
      <c r="L491" s="19">
        <f>IF(J491="yes","90",IF(Table134[[#This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92" spans="1:12" s="20" customFormat="1" ht="27" customHeight="1" x14ac:dyDescent="0.25">
      <c r="A492" s="19">
        <v>2621450</v>
      </c>
      <c r="B492" s="22" t="s">
        <v>482</v>
      </c>
      <c r="C492" s="19">
        <v>33100</v>
      </c>
      <c r="D492" s="19" t="s">
        <v>903</v>
      </c>
      <c r="E492" s="19" t="s">
        <v>902</v>
      </c>
      <c r="F492" s="19" t="s">
        <v>903</v>
      </c>
      <c r="G492" s="19" t="s">
        <v>903</v>
      </c>
      <c r="H492" s="19" t="s">
        <v>906</v>
      </c>
      <c r="I492" s="19" t="s">
        <v>903</v>
      </c>
      <c r="J492" s="19" t="s">
        <v>903</v>
      </c>
      <c r="K492" s="19">
        <f>COUNTIF(Table134[[#This Row],[Meets criteria 1a based on the Small Area Income and Poverty Estimates data?]:[Meets criteria 7 based on being in census tract with overall MiEJScreen score at 75th percentile or more?]],"yes")</f>
        <v>1</v>
      </c>
      <c r="L492" s="19">
        <f>IF(J492="yes","90",IF(Table134[[#This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493" spans="1:12" s="20" customFormat="1" ht="27" customHeight="1" x14ac:dyDescent="0.25">
      <c r="A493" s="19">
        <v>2600292</v>
      </c>
      <c r="B493" s="22" t="s">
        <v>483</v>
      </c>
      <c r="C493" s="19" t="s">
        <v>921</v>
      </c>
      <c r="D493" s="19" t="s">
        <v>904</v>
      </c>
      <c r="E493" s="19" t="s">
        <v>907</v>
      </c>
      <c r="F493" s="19" t="s">
        <v>903</v>
      </c>
      <c r="G493" s="19" t="s">
        <v>903</v>
      </c>
      <c r="H493" s="19" t="s">
        <v>906</v>
      </c>
      <c r="I493" s="19" t="s">
        <v>932</v>
      </c>
      <c r="J493" s="19" t="s">
        <v>932</v>
      </c>
      <c r="K493" s="19">
        <f>COUNTIF(Table134[[#This Row],[Meets criteria 1a based on the Small Area Income and Poverty Estimates data?]:[Meets criteria 7 based on being in census tract with overall MiEJScreen score at 75th percentile or more?]],"yes")</f>
        <v>0</v>
      </c>
      <c r="L493" s="19">
        <f>IF(J493="yes","90",IF(Table134[[#This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94" spans="1:12" s="20" customFormat="1" ht="27" customHeight="1" x14ac:dyDescent="0.25">
      <c r="A494" s="19">
        <v>2601058</v>
      </c>
      <c r="B494" s="22" t="s">
        <v>484</v>
      </c>
      <c r="C494" s="19">
        <v>23900</v>
      </c>
      <c r="D494" s="19" t="s">
        <v>904</v>
      </c>
      <c r="E494" s="19" t="s">
        <v>903</v>
      </c>
      <c r="F494" s="19" t="s">
        <v>903</v>
      </c>
      <c r="G494" s="19" t="s">
        <v>903</v>
      </c>
      <c r="H494" s="19" t="s">
        <v>906</v>
      </c>
      <c r="I494" s="19" t="s">
        <v>932</v>
      </c>
      <c r="J494" s="19" t="s">
        <v>932</v>
      </c>
      <c r="K494" s="19">
        <f>COUNTIF(Table134[[#This Row],[Meets criteria 1a based on the Small Area Income and Poverty Estimates data?]:[Meets criteria 7 based on being in census tract with overall MiEJScreen score at 75th percentile or more?]],"yes")</f>
        <v>0</v>
      </c>
      <c r="L494" s="19">
        <f>IF(J494="yes","90",IF(Table134[[#This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95" spans="1:12" s="20" customFormat="1" ht="27" customHeight="1" x14ac:dyDescent="0.25">
      <c r="A495" s="19">
        <v>2601096</v>
      </c>
      <c r="B495" s="22" t="s">
        <v>485</v>
      </c>
      <c r="C495" s="19">
        <v>47900</v>
      </c>
      <c r="D495" s="19" t="s">
        <v>904</v>
      </c>
      <c r="E495" s="19" t="s">
        <v>903</v>
      </c>
      <c r="F495" s="19" t="s">
        <v>903</v>
      </c>
      <c r="G495" s="19" t="s">
        <v>903</v>
      </c>
      <c r="H495" s="19" t="s">
        <v>906</v>
      </c>
      <c r="I495" s="19" t="s">
        <v>932</v>
      </c>
      <c r="J495" s="19" t="s">
        <v>932</v>
      </c>
      <c r="K495" s="19">
        <f>COUNTIF(Table134[[#This Row],[Meets criteria 1a based on the Small Area Income and Poverty Estimates data?]:[Meets criteria 7 based on being in census tract with overall MiEJScreen score at 75th percentile or more?]],"yes")</f>
        <v>0</v>
      </c>
      <c r="L495" s="19">
        <f>IF(J495="yes","90",IF(Table134[[#This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96" spans="1:12" s="20" customFormat="1" ht="27" customHeight="1" x14ac:dyDescent="0.25">
      <c r="A496" s="19">
        <v>2600949</v>
      </c>
      <c r="B496" s="22" t="s">
        <v>486</v>
      </c>
      <c r="C496" s="19">
        <v>41922</v>
      </c>
      <c r="D496" s="19" t="s">
        <v>904</v>
      </c>
      <c r="E496" s="19" t="s">
        <v>903</v>
      </c>
      <c r="F496" s="19" t="s">
        <v>903</v>
      </c>
      <c r="G496" s="19" t="s">
        <v>903</v>
      </c>
      <c r="H496" s="19" t="s">
        <v>906</v>
      </c>
      <c r="I496" s="19" t="s">
        <v>932</v>
      </c>
      <c r="J496" s="19" t="s">
        <v>932</v>
      </c>
      <c r="K496" s="19">
        <f>COUNTIF(Table134[[#This Row],[Meets criteria 1a based on the Small Area Income and Poverty Estimates data?]:[Meets criteria 7 based on being in census tract with overall MiEJScreen score at 75th percentile or more?]],"yes")</f>
        <v>0</v>
      </c>
      <c r="L496" s="19">
        <f>IF(J496="yes","90",IF(Table134[[#This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97" spans="1:12" s="20" customFormat="1" ht="27" customHeight="1" x14ac:dyDescent="0.25">
      <c r="A497" s="19">
        <v>2601118</v>
      </c>
      <c r="B497" s="22" t="s">
        <v>487</v>
      </c>
      <c r="C497" s="19">
        <v>63939</v>
      </c>
      <c r="D497" s="19" t="s">
        <v>904</v>
      </c>
      <c r="E497" s="19" t="s">
        <v>903</v>
      </c>
      <c r="F497" s="19" t="s">
        <v>903</v>
      </c>
      <c r="G497" s="19" t="s">
        <v>903</v>
      </c>
      <c r="H497" s="19" t="s">
        <v>906</v>
      </c>
      <c r="I497" s="19" t="s">
        <v>932</v>
      </c>
      <c r="J497" s="19" t="s">
        <v>932</v>
      </c>
      <c r="K497" s="19">
        <f>COUNTIF(Table134[[#This Row],[Meets criteria 1a based on the Small Area Income and Poverty Estimates data?]:[Meets criteria 7 based on being in census tract with overall MiEJScreen score at 75th percentile or more?]],"yes")</f>
        <v>0</v>
      </c>
      <c r="L497" s="19">
        <f>IF(J497="yes","90",IF(Table134[[#This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498" spans="1:12" s="20" customFormat="1" ht="27" customHeight="1" x14ac:dyDescent="0.25">
      <c r="A498" s="19">
        <v>2621570</v>
      </c>
      <c r="B498" s="22" t="s">
        <v>488</v>
      </c>
      <c r="C498" s="19">
        <v>81070</v>
      </c>
      <c r="D498" s="19" t="s">
        <v>903</v>
      </c>
      <c r="E498" s="19" t="s">
        <v>902</v>
      </c>
      <c r="F498" s="19" t="s">
        <v>903</v>
      </c>
      <c r="G498" s="19" t="s">
        <v>903</v>
      </c>
      <c r="H498" s="19" t="s">
        <v>906</v>
      </c>
      <c r="I498" s="19" t="s">
        <v>902</v>
      </c>
      <c r="J498" s="19" t="s">
        <v>903</v>
      </c>
      <c r="K498" s="19">
        <f>COUNTIF(Table134[[#This Row],[Meets criteria 1a based on the Small Area Income and Poverty Estimates data?]:[Meets criteria 7 based on being in census tract with overall MiEJScreen score at 75th percentile or more?]],"yes")</f>
        <v>2</v>
      </c>
      <c r="L498" s="19">
        <f>IF(J498="yes","90",IF(Table134[[#This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499" spans="1:12" s="20" customFormat="1" ht="27" customHeight="1" x14ac:dyDescent="0.25">
      <c r="A499" s="19">
        <v>2621600</v>
      </c>
      <c r="B499" s="23" t="s">
        <v>489</v>
      </c>
      <c r="C499" s="19">
        <v>82090</v>
      </c>
      <c r="D499" s="19" t="s">
        <v>902</v>
      </c>
      <c r="E499" s="19" t="s">
        <v>902</v>
      </c>
      <c r="F499" s="19" t="s">
        <v>903</v>
      </c>
      <c r="G499" s="19" t="s">
        <v>903</v>
      </c>
      <c r="H499" s="19" t="s">
        <v>903</v>
      </c>
      <c r="I499" s="19" t="s">
        <v>902</v>
      </c>
      <c r="J499" s="19" t="s">
        <v>902</v>
      </c>
      <c r="K499" s="19">
        <f>COUNTIF(Table134[[#This Row],[Meets criteria 1a based on the Small Area Income and Poverty Estimates data?]:[Meets criteria 7 based on being in census tract with overall MiEJScreen score at 75th percentile or more?]],"yes")</f>
        <v>4</v>
      </c>
      <c r="L499" s="19" t="str">
        <f>IF(J499="yes","90",IF(Table134[[#This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500" spans="1:12" s="20" customFormat="1" ht="27" customHeight="1" x14ac:dyDescent="0.25">
      <c r="A500" s="19">
        <v>2601139</v>
      </c>
      <c r="B500" s="22" t="s">
        <v>490</v>
      </c>
      <c r="C500" s="19">
        <v>82773</v>
      </c>
      <c r="D500" s="19" t="s">
        <v>904</v>
      </c>
      <c r="E500" s="19" t="s">
        <v>903</v>
      </c>
      <c r="F500" s="19" t="s">
        <v>903</v>
      </c>
      <c r="G500" s="19" t="s">
        <v>903</v>
      </c>
      <c r="H500" s="19" t="s">
        <v>906</v>
      </c>
      <c r="I500" s="19" t="s">
        <v>932</v>
      </c>
      <c r="J500" s="19" t="s">
        <v>932</v>
      </c>
      <c r="K500" s="19">
        <f>COUNTIF(Table134[[#This Row],[Meets criteria 1a based on the Small Area Income and Poverty Estimates data?]:[Meets criteria 7 based on being in census tract with overall MiEJScreen score at 75th percentile or more?]],"yes")</f>
        <v>0</v>
      </c>
      <c r="L500" s="19">
        <f>IF(J500="yes","90",IF(Table134[[#This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01" spans="1:12" s="20" customFormat="1" ht="27" customHeight="1" x14ac:dyDescent="0.25">
      <c r="A501" s="19">
        <v>2600197</v>
      </c>
      <c r="B501" s="22" t="s">
        <v>491</v>
      </c>
      <c r="C501" s="19">
        <v>25907</v>
      </c>
      <c r="D501" s="19" t="s">
        <v>904</v>
      </c>
      <c r="E501" s="19" t="s">
        <v>903</v>
      </c>
      <c r="F501" s="19" t="s">
        <v>903</v>
      </c>
      <c r="G501" s="19" t="s">
        <v>903</v>
      </c>
      <c r="H501" s="19" t="s">
        <v>906</v>
      </c>
      <c r="I501" s="19" t="s">
        <v>932</v>
      </c>
      <c r="J501" s="19" t="s">
        <v>932</v>
      </c>
      <c r="K501" s="19">
        <f>COUNTIF(Table134[[#This Row],[Meets criteria 1a based on the Small Area Income and Poverty Estimates data?]:[Meets criteria 7 based on being in census tract with overall MiEJScreen score at 75th percentile or more?]],"yes")</f>
        <v>0</v>
      </c>
      <c r="L501" s="19">
        <f>IF(J501="yes","90",IF(Table134[[#This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02" spans="1:12" s="20" customFormat="1" ht="27" customHeight="1" x14ac:dyDescent="0.25">
      <c r="A502" s="19">
        <v>2621690</v>
      </c>
      <c r="B502" s="22" t="s">
        <v>492</v>
      </c>
      <c r="C502" s="19">
        <v>25250</v>
      </c>
      <c r="D502" s="19" t="s">
        <v>903</v>
      </c>
      <c r="E502" s="19" t="s">
        <v>903</v>
      </c>
      <c r="F502" s="19" t="s">
        <v>903</v>
      </c>
      <c r="G502" s="19" t="s">
        <v>903</v>
      </c>
      <c r="H502" s="19" t="s">
        <v>906</v>
      </c>
      <c r="I502" s="19" t="s">
        <v>902</v>
      </c>
      <c r="J502" s="19" t="s">
        <v>903</v>
      </c>
      <c r="K502" s="19">
        <f>COUNTIF(Table134[[#This Row],[Meets criteria 1a based on the Small Area Income and Poverty Estimates data?]:[Meets criteria 7 based on being in census tract with overall MiEJScreen score at 75th percentile or more?]],"yes")</f>
        <v>1</v>
      </c>
      <c r="L502" s="19">
        <f>IF(J502="yes","90",IF(Table134[[#This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03" spans="1:12" s="20" customFormat="1" ht="27" customHeight="1" x14ac:dyDescent="0.25">
      <c r="A503" s="19">
        <v>2621750</v>
      </c>
      <c r="B503" s="22" t="s">
        <v>493</v>
      </c>
      <c r="C503" s="19">
        <v>30040</v>
      </c>
      <c r="D503" s="19" t="s">
        <v>902</v>
      </c>
      <c r="E503" s="19" t="s">
        <v>903</v>
      </c>
      <c r="F503" s="19" t="s">
        <v>902</v>
      </c>
      <c r="G503" s="19" t="s">
        <v>903</v>
      </c>
      <c r="H503" s="19" t="s">
        <v>903</v>
      </c>
      <c r="I503" s="19" t="s">
        <v>903</v>
      </c>
      <c r="J503" s="19" t="s">
        <v>903</v>
      </c>
      <c r="K503" s="19">
        <f>COUNTIF(Table134[[#This Row],[Meets criteria 1a based on the Small Area Income and Poverty Estimates data?]:[Meets criteria 7 based on being in census tract with overall MiEJScreen score at 75th percentile or more?]],"yes")</f>
        <v>2</v>
      </c>
      <c r="L503" s="19">
        <f>IF(J503="yes","90",IF(Table134[[#This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04" spans="1:12" s="20" customFormat="1" ht="27" customHeight="1" x14ac:dyDescent="0.25">
      <c r="A504" s="19">
        <v>2601108</v>
      </c>
      <c r="B504" s="22" t="s">
        <v>494</v>
      </c>
      <c r="C504" s="19">
        <v>81913</v>
      </c>
      <c r="D504" s="19" t="s">
        <v>904</v>
      </c>
      <c r="E504" s="19" t="s">
        <v>903</v>
      </c>
      <c r="F504" s="19" t="s">
        <v>903</v>
      </c>
      <c r="G504" s="19" t="s">
        <v>903</v>
      </c>
      <c r="H504" s="19" t="s">
        <v>906</v>
      </c>
      <c r="I504" s="19" t="s">
        <v>932</v>
      </c>
      <c r="J504" s="19" t="s">
        <v>932</v>
      </c>
      <c r="K504" s="19">
        <f>COUNTIF(Table134[[#This Row],[Meets criteria 1a based on the Small Area Income and Poverty Estimates data?]:[Meets criteria 7 based on being in census tract with overall MiEJScreen score at 75th percentile or more?]],"yes")</f>
        <v>0</v>
      </c>
      <c r="L504" s="19">
        <f>IF(J504="yes","90",IF(Table134[[#This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05" spans="1:12" s="20" customFormat="1" ht="27" customHeight="1" x14ac:dyDescent="0.25">
      <c r="A505" s="19">
        <v>2680700</v>
      </c>
      <c r="B505" s="22" t="s">
        <v>495</v>
      </c>
      <c r="C505" s="19">
        <v>47000</v>
      </c>
      <c r="D505" s="19" t="s">
        <v>904</v>
      </c>
      <c r="E505" s="19" t="s">
        <v>903</v>
      </c>
      <c r="F505" s="19" t="s">
        <v>903</v>
      </c>
      <c r="G505" s="19" t="s">
        <v>903</v>
      </c>
      <c r="H505" s="19" t="s">
        <v>906</v>
      </c>
      <c r="I505" s="19" t="s">
        <v>932</v>
      </c>
      <c r="J505" s="19" t="s">
        <v>932</v>
      </c>
      <c r="K505" s="19">
        <f>COUNTIF(Table134[[#This Row],[Meets criteria 1a based on the Small Area Income and Poverty Estimates data?]:[Meets criteria 7 based on being in census tract with overall MiEJScreen score at 75th percentile or more?]],"yes")</f>
        <v>0</v>
      </c>
      <c r="L505" s="19">
        <f>IF(J505="yes","90",IF(Table134[[#This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06" spans="1:12" s="20" customFormat="1" ht="27" customHeight="1" x14ac:dyDescent="0.25">
      <c r="A506" s="19">
        <v>2621840</v>
      </c>
      <c r="B506" s="22" t="s">
        <v>496</v>
      </c>
      <c r="C506" s="19">
        <v>82095</v>
      </c>
      <c r="D506" s="19" t="s">
        <v>903</v>
      </c>
      <c r="E506" s="19" t="s">
        <v>902</v>
      </c>
      <c r="F506" s="19" t="s">
        <v>903</v>
      </c>
      <c r="G506" s="19" t="s">
        <v>903</v>
      </c>
      <c r="H506" s="19" t="s">
        <v>906</v>
      </c>
      <c r="I506" s="19" t="s">
        <v>902</v>
      </c>
      <c r="J506" s="19" t="s">
        <v>902</v>
      </c>
      <c r="K506" s="19">
        <f>COUNTIF(Table134[[#This Row],[Meets criteria 1a based on the Small Area Income and Poverty Estimates data?]:[Meets criteria 7 based on being in census tract with overall MiEJScreen score at 75th percentile or more?]],"yes")</f>
        <v>3</v>
      </c>
      <c r="L506" s="19" t="str">
        <f>IF(J506="yes","90",IF(Table134[[#This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507" spans="1:12" s="20" customFormat="1" ht="27" customHeight="1" x14ac:dyDescent="0.25">
      <c r="A507" s="19">
        <v>2622050</v>
      </c>
      <c r="B507" s="22" t="s">
        <v>497</v>
      </c>
      <c r="C507" s="19">
        <v>41170</v>
      </c>
      <c r="D507" s="19" t="s">
        <v>903</v>
      </c>
      <c r="E507" s="19" t="s">
        <v>903</v>
      </c>
      <c r="F507" s="19" t="s">
        <v>903</v>
      </c>
      <c r="G507" s="19" t="s">
        <v>903</v>
      </c>
      <c r="H507" s="19" t="s">
        <v>906</v>
      </c>
      <c r="I507" s="19" t="s">
        <v>903</v>
      </c>
      <c r="J507" s="19" t="s">
        <v>903</v>
      </c>
      <c r="K507" s="19">
        <f>COUNTIF(Table134[[#This Row],[Meets criteria 1a based on the Small Area Income and Poverty Estimates data?]:[Meets criteria 7 based on being in census tract with overall MiEJScreen score at 75th percentile or more?]],"yes")</f>
        <v>0</v>
      </c>
      <c r="L507" s="19">
        <f>IF(J507="yes","90",IF(Table134[[#This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08" spans="1:12" s="20" customFormat="1" ht="27" customHeight="1" x14ac:dyDescent="0.25">
      <c r="A508" s="19">
        <v>2622200</v>
      </c>
      <c r="B508" s="22" t="s">
        <v>498</v>
      </c>
      <c r="C508" s="19">
        <v>53040</v>
      </c>
      <c r="D508" s="19" t="s">
        <v>903</v>
      </c>
      <c r="E508" s="19" t="s">
        <v>903</v>
      </c>
      <c r="F508" s="19" t="s">
        <v>903</v>
      </c>
      <c r="G508" s="19" t="s">
        <v>903</v>
      </c>
      <c r="H508" s="19" t="s">
        <v>906</v>
      </c>
      <c r="I508" s="19" t="s">
        <v>903</v>
      </c>
      <c r="J508" s="19" t="s">
        <v>903</v>
      </c>
      <c r="K508" s="19">
        <f>COUNTIF(Table134[[#This Row],[Meets criteria 1a based on the Small Area Income and Poverty Estimates data?]:[Meets criteria 7 based on being in census tract with overall MiEJScreen score at 75th percentile or more?]],"yes")</f>
        <v>0</v>
      </c>
      <c r="L508" s="19">
        <f>IF(J508="yes","90",IF(Table134[[#This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09" spans="1:12" s="20" customFormat="1" ht="27" customHeight="1" x14ac:dyDescent="0.25">
      <c r="A509" s="19">
        <v>2601033</v>
      </c>
      <c r="B509" s="22" t="s">
        <v>499</v>
      </c>
      <c r="C509" s="19">
        <v>82747</v>
      </c>
      <c r="D509" s="19" t="s">
        <v>904</v>
      </c>
      <c r="E509" s="19" t="s">
        <v>903</v>
      </c>
      <c r="F509" s="19" t="s">
        <v>903</v>
      </c>
      <c r="G509" s="19" t="s">
        <v>903</v>
      </c>
      <c r="H509" s="19" t="s">
        <v>906</v>
      </c>
      <c r="I509" s="19" t="s">
        <v>932</v>
      </c>
      <c r="J509" s="19" t="s">
        <v>932</v>
      </c>
      <c r="K509" s="19">
        <f>COUNTIF(Table134[[#This Row],[Meets criteria 1a based on the Small Area Income and Poverty Estimates data?]:[Meets criteria 7 based on being in census tract with overall MiEJScreen score at 75th percentile or more?]],"yes")</f>
        <v>0</v>
      </c>
      <c r="L509" s="19">
        <f>IF(J509="yes","90",IF(Table134[[#This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10" spans="1:12" s="20" customFormat="1" ht="27" customHeight="1" x14ac:dyDescent="0.25">
      <c r="A510" s="19">
        <v>2622230</v>
      </c>
      <c r="B510" s="22" t="s">
        <v>500</v>
      </c>
      <c r="C510" s="19">
        <v>49110</v>
      </c>
      <c r="D510" s="19" t="s">
        <v>903</v>
      </c>
      <c r="E510" s="19" t="s">
        <v>903</v>
      </c>
      <c r="F510" s="19" t="s">
        <v>902</v>
      </c>
      <c r="G510" s="19" t="s">
        <v>903</v>
      </c>
      <c r="H510" s="19" t="s">
        <v>903</v>
      </c>
      <c r="I510" s="19" t="s">
        <v>903</v>
      </c>
      <c r="J510" s="19" t="s">
        <v>903</v>
      </c>
      <c r="K510" s="19">
        <f>COUNTIF(Table134[[#This Row],[Meets criteria 1a based on the Small Area Income and Poverty Estimates data?]:[Meets criteria 7 based on being in census tract with overall MiEJScreen score at 75th percentile or more?]],"yes")</f>
        <v>1</v>
      </c>
      <c r="L510" s="19">
        <f>IF(J510="yes","90",IF(Table134[[#This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11" spans="1:12" s="20" customFormat="1" ht="27" customHeight="1" x14ac:dyDescent="0.25">
      <c r="A511" s="19">
        <v>2622260</v>
      </c>
      <c r="B511" s="22" t="s">
        <v>501</v>
      </c>
      <c r="C511" s="19">
        <v>16070</v>
      </c>
      <c r="D511" s="19" t="s">
        <v>902</v>
      </c>
      <c r="E511" s="19" t="s">
        <v>903</v>
      </c>
      <c r="F511" s="19" t="s">
        <v>902</v>
      </c>
      <c r="G511" s="19" t="s">
        <v>903</v>
      </c>
      <c r="H511" s="19" t="s">
        <v>903</v>
      </c>
      <c r="I511" s="19" t="s">
        <v>903</v>
      </c>
      <c r="J511" s="19" t="s">
        <v>903</v>
      </c>
      <c r="K511" s="19">
        <f>COUNTIF(Table134[[#This Row],[Meets criteria 1a based on the Small Area Income and Poverty Estimates data?]:[Meets criteria 7 based on being in census tract with overall MiEJScreen score at 75th percentile or more?]],"yes")</f>
        <v>2</v>
      </c>
      <c r="L511" s="19">
        <f>IF(J511="yes","90",IF(Table134[[#This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12" spans="1:12" s="20" customFormat="1" ht="27" customHeight="1" x14ac:dyDescent="0.25">
      <c r="A512" s="19">
        <v>2600101</v>
      </c>
      <c r="B512" s="22" t="s">
        <v>502</v>
      </c>
      <c r="C512" s="19">
        <v>50901</v>
      </c>
      <c r="D512" s="19" t="s">
        <v>904</v>
      </c>
      <c r="E512" s="19" t="s">
        <v>903</v>
      </c>
      <c r="F512" s="19" t="s">
        <v>903</v>
      </c>
      <c r="G512" s="19" t="s">
        <v>903</v>
      </c>
      <c r="H512" s="19" t="s">
        <v>906</v>
      </c>
      <c r="I512" s="19" t="s">
        <v>932</v>
      </c>
      <c r="J512" s="19" t="s">
        <v>932</v>
      </c>
      <c r="K512" s="19">
        <f>COUNTIF(Table134[[#This Row],[Meets criteria 1a based on the Small Area Income and Poverty Estimates data?]:[Meets criteria 7 based on being in census tract with overall MiEJScreen score at 75th percentile or more?]],"yes")</f>
        <v>0</v>
      </c>
      <c r="L512" s="19">
        <f>IF(J512="yes","90",IF(Table134[[#This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13" spans="1:12" s="20" customFormat="1" ht="27" customHeight="1" x14ac:dyDescent="0.25">
      <c r="A513" s="19">
        <v>2680720</v>
      </c>
      <c r="B513" s="22" t="s">
        <v>503</v>
      </c>
      <c r="C513" s="19">
        <v>50000</v>
      </c>
      <c r="D513" s="19" t="s">
        <v>904</v>
      </c>
      <c r="E513" s="19" t="s">
        <v>903</v>
      </c>
      <c r="F513" s="19" t="s">
        <v>903</v>
      </c>
      <c r="G513" s="19" t="s">
        <v>903</v>
      </c>
      <c r="H513" s="19" t="s">
        <v>906</v>
      </c>
      <c r="I513" s="19" t="s">
        <v>932</v>
      </c>
      <c r="J513" s="19" t="s">
        <v>932</v>
      </c>
      <c r="K513" s="19">
        <f>COUNTIF(Table134[[#This Row],[Meets criteria 1a based on the Small Area Income and Poverty Estimates data?]:[Meets criteria 7 based on being in census tract with overall MiEJScreen score at 75th percentile or more?]],"yes")</f>
        <v>0</v>
      </c>
      <c r="L513" s="19">
        <f>IF(J513="yes","90",IF(Table134[[#This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14" spans="1:12" s="20" customFormat="1" ht="27" customHeight="1" x14ac:dyDescent="0.25">
      <c r="A514" s="19">
        <v>2601035</v>
      </c>
      <c r="B514" s="22" t="s">
        <v>504</v>
      </c>
      <c r="C514" s="19">
        <v>50914</v>
      </c>
      <c r="D514" s="19" t="s">
        <v>904</v>
      </c>
      <c r="E514" s="19" t="s">
        <v>903</v>
      </c>
      <c r="F514" s="19" t="s">
        <v>903</v>
      </c>
      <c r="G514" s="19" t="s">
        <v>903</v>
      </c>
      <c r="H514" s="19" t="s">
        <v>906</v>
      </c>
      <c r="I514" s="19" t="s">
        <v>932</v>
      </c>
      <c r="J514" s="19" t="s">
        <v>932</v>
      </c>
      <c r="K514" s="19">
        <f>COUNTIF(Table134[[#This Row],[Meets criteria 1a based on the Small Area Income and Poverty Estimates data?]:[Meets criteria 7 based on being in census tract with overall MiEJScreen score at 75th percentile or more?]],"yes")</f>
        <v>0</v>
      </c>
      <c r="L514" s="19">
        <f>IF(J514="yes","90",IF(Table134[[#This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15" spans="1:12" s="20" customFormat="1" ht="27" customHeight="1" x14ac:dyDescent="0.25">
      <c r="A515" s="19">
        <v>2600317</v>
      </c>
      <c r="B515" s="22" t="s">
        <v>505</v>
      </c>
      <c r="C515" s="19">
        <v>25911</v>
      </c>
      <c r="D515" s="19" t="s">
        <v>904</v>
      </c>
      <c r="E515" s="19" t="s">
        <v>903</v>
      </c>
      <c r="F515" s="19" t="s">
        <v>903</v>
      </c>
      <c r="G515" s="19" t="s">
        <v>903</v>
      </c>
      <c r="H515" s="19" t="s">
        <v>906</v>
      </c>
      <c r="I515" s="19" t="s">
        <v>932</v>
      </c>
      <c r="J515" s="19" t="s">
        <v>932</v>
      </c>
      <c r="K515" s="19">
        <f>COUNTIF(Table134[[#This Row],[Meets criteria 1a based on the Small Area Income and Poverty Estimates data?]:[Meets criteria 7 based on being in census tract with overall MiEJScreen score at 75th percentile or more?]],"yes")</f>
        <v>0</v>
      </c>
      <c r="L515" s="19">
        <f>IF(J515="yes","90",IF(Table134[[#This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16" spans="1:12" s="20" customFormat="1" ht="27" customHeight="1" x14ac:dyDescent="0.25">
      <c r="A516" s="19">
        <v>2622290</v>
      </c>
      <c r="B516" s="22" t="s">
        <v>506</v>
      </c>
      <c r="C516" s="19">
        <v>63140</v>
      </c>
      <c r="D516" s="19" t="s">
        <v>903</v>
      </c>
      <c r="E516" s="19" t="s">
        <v>903</v>
      </c>
      <c r="F516" s="19" t="s">
        <v>903</v>
      </c>
      <c r="G516" s="19" t="s">
        <v>903</v>
      </c>
      <c r="H516" s="19" t="s">
        <v>906</v>
      </c>
      <c r="I516" s="19" t="s">
        <v>902</v>
      </c>
      <c r="J516" s="19" t="s">
        <v>902</v>
      </c>
      <c r="K516" s="19">
        <f>COUNTIF(Table134[[#This Row],[Meets criteria 1a based on the Small Area Income and Poverty Estimates data?]:[Meets criteria 7 based on being in census tract with overall MiEJScreen score at 75th percentile or more?]],"yes")</f>
        <v>2</v>
      </c>
      <c r="L516" s="19" t="str">
        <f>IF(J516="yes","90",IF(Table134[[#This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517" spans="1:12" s="20" customFormat="1" ht="27" customHeight="1" x14ac:dyDescent="0.25">
      <c r="A517" s="19">
        <v>2622320</v>
      </c>
      <c r="B517" s="22" t="s">
        <v>507</v>
      </c>
      <c r="C517" s="19">
        <v>46090</v>
      </c>
      <c r="D517" s="19" t="s">
        <v>902</v>
      </c>
      <c r="E517" s="19" t="s">
        <v>903</v>
      </c>
      <c r="F517" s="19" t="s">
        <v>903</v>
      </c>
      <c r="G517" s="19" t="s">
        <v>903</v>
      </c>
      <c r="H517" s="19" t="s">
        <v>906</v>
      </c>
      <c r="I517" s="19" t="s">
        <v>903</v>
      </c>
      <c r="J517" s="19" t="s">
        <v>902</v>
      </c>
      <c r="K517" s="19">
        <f>COUNTIF(Table134[[#This Row],[Meets criteria 1a based on the Small Area Income and Poverty Estimates data?]:[Meets criteria 7 based on being in census tract with overall MiEJScreen score at 75th percentile or more?]],"yes")</f>
        <v>2</v>
      </c>
      <c r="L517" s="19" t="str">
        <f>IF(J517="yes","90",IF(Table134[[#This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518" spans="1:12" s="20" customFormat="1" ht="27" customHeight="1" x14ac:dyDescent="0.25">
      <c r="A518" s="19">
        <v>2601008</v>
      </c>
      <c r="B518" s="22" t="s">
        <v>508</v>
      </c>
      <c r="C518" s="19">
        <v>82742</v>
      </c>
      <c r="D518" s="19" t="s">
        <v>904</v>
      </c>
      <c r="E518" s="19" t="s">
        <v>903</v>
      </c>
      <c r="F518" s="19" t="s">
        <v>903</v>
      </c>
      <c r="G518" s="19" t="s">
        <v>903</v>
      </c>
      <c r="H518" s="19" t="s">
        <v>906</v>
      </c>
      <c r="I518" s="19" t="s">
        <v>932</v>
      </c>
      <c r="J518" s="19" t="s">
        <v>932</v>
      </c>
      <c r="K518" s="19">
        <f>COUNTIF(Table134[[#This Row],[Meets criteria 1a based on the Small Area Income and Poverty Estimates data?]:[Meets criteria 7 based on being in census tract with overall MiEJScreen score at 75th percentile or more?]],"yes")</f>
        <v>0</v>
      </c>
      <c r="L518" s="19">
        <f>IF(J518="yes","90",IF(Table134[[#This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19" spans="1:12" s="20" customFormat="1" ht="27" customHeight="1" x14ac:dyDescent="0.25">
      <c r="A519" s="19">
        <v>2622350</v>
      </c>
      <c r="B519" s="22" t="s">
        <v>509</v>
      </c>
      <c r="C519" s="19">
        <v>5070</v>
      </c>
      <c r="D519" s="19" t="s">
        <v>902</v>
      </c>
      <c r="E519" s="19" t="s">
        <v>903</v>
      </c>
      <c r="F519" s="19" t="s">
        <v>902</v>
      </c>
      <c r="G519" s="19" t="s">
        <v>903</v>
      </c>
      <c r="H519" s="19" t="s">
        <v>903</v>
      </c>
      <c r="I519" s="19" t="s">
        <v>903</v>
      </c>
      <c r="J519" s="19" t="s">
        <v>903</v>
      </c>
      <c r="K519" s="19">
        <f>COUNTIF(Table134[[#This Row],[Meets criteria 1a based on the Small Area Income and Poverty Estimates data?]:[Meets criteria 7 based on being in census tract with overall MiEJScreen score at 75th percentile or more?]],"yes")</f>
        <v>2</v>
      </c>
      <c r="L519" s="19">
        <f>IF(J519="yes","90",IF(Table134[[#This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20" spans="1:12" s="20" customFormat="1" ht="27" customHeight="1" x14ac:dyDescent="0.25">
      <c r="A520" s="19">
        <v>2622380</v>
      </c>
      <c r="B520" s="22" t="s">
        <v>510</v>
      </c>
      <c r="C520" s="19">
        <v>81080</v>
      </c>
      <c r="D520" s="19" t="s">
        <v>903</v>
      </c>
      <c r="E520" s="19" t="s">
        <v>903</v>
      </c>
      <c r="F520" s="19" t="s">
        <v>902</v>
      </c>
      <c r="G520" s="19" t="s">
        <v>903</v>
      </c>
      <c r="H520" s="19" t="s">
        <v>903</v>
      </c>
      <c r="I520" s="19" t="s">
        <v>902</v>
      </c>
      <c r="J520" s="19" t="s">
        <v>903</v>
      </c>
      <c r="K520" s="19">
        <f>COUNTIF(Table134[[#This Row],[Meets criteria 1a based on the Small Area Income and Poverty Estimates data?]:[Meets criteria 7 based on being in census tract with overall MiEJScreen score at 75th percentile or more?]],"yes")</f>
        <v>2</v>
      </c>
      <c r="L520" s="19">
        <f>IF(J520="yes","90",IF(Table134[[#This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21" spans="1:12" s="20" customFormat="1" ht="27" customHeight="1" x14ac:dyDescent="0.25">
      <c r="A521" s="19">
        <v>2622410</v>
      </c>
      <c r="B521" s="22" t="s">
        <v>511</v>
      </c>
      <c r="C521" s="19">
        <v>51070</v>
      </c>
      <c r="D521" s="19" t="s">
        <v>903</v>
      </c>
      <c r="E521" s="19" t="s">
        <v>903</v>
      </c>
      <c r="F521" s="19" t="s">
        <v>903</v>
      </c>
      <c r="G521" s="19" t="s">
        <v>903</v>
      </c>
      <c r="H521" s="19" t="s">
        <v>906</v>
      </c>
      <c r="I521" s="19" t="s">
        <v>903</v>
      </c>
      <c r="J521" s="19" t="s">
        <v>903</v>
      </c>
      <c r="K521" s="19">
        <f>COUNTIF(Table134[[#This Row],[Meets criteria 1a based on the Small Area Income and Poverty Estimates data?]:[Meets criteria 7 based on being in census tract with overall MiEJScreen score at 75th percentile or more?]],"yes")</f>
        <v>0</v>
      </c>
      <c r="L521" s="19">
        <f>IF(J521="yes","90",IF(Table134[[#This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22" spans="1:12" s="20" customFormat="1" ht="27" customHeight="1" x14ac:dyDescent="0.25">
      <c r="A522" s="19">
        <v>2680740</v>
      </c>
      <c r="B522" s="22" t="s">
        <v>512</v>
      </c>
      <c r="C522" s="19">
        <v>51000</v>
      </c>
      <c r="D522" s="19" t="s">
        <v>904</v>
      </c>
      <c r="E522" s="19" t="s">
        <v>903</v>
      </c>
      <c r="F522" s="19" t="s">
        <v>903</v>
      </c>
      <c r="G522" s="19" t="s">
        <v>903</v>
      </c>
      <c r="H522" s="19" t="s">
        <v>906</v>
      </c>
      <c r="I522" s="19" t="s">
        <v>932</v>
      </c>
      <c r="J522" s="19" t="s">
        <v>932</v>
      </c>
      <c r="K522" s="19">
        <f>COUNTIF(Table134[[#This Row],[Meets criteria 1a based on the Small Area Income and Poverty Estimates data?]:[Meets criteria 7 based on being in census tract with overall MiEJScreen score at 75th percentile or more?]],"yes")</f>
        <v>0</v>
      </c>
      <c r="L522" s="19">
        <f>IF(J522="yes","90",IF(Table134[[#This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23" spans="1:12" s="20" customFormat="1" ht="27" customHeight="1" x14ac:dyDescent="0.25">
      <c r="A523" s="19">
        <v>2622470</v>
      </c>
      <c r="B523" s="22" t="s">
        <v>513</v>
      </c>
      <c r="C523" s="19">
        <v>77010</v>
      </c>
      <c r="D523" s="19" t="s">
        <v>902</v>
      </c>
      <c r="E523" s="19" t="s">
        <v>903</v>
      </c>
      <c r="F523" s="19" t="s">
        <v>903</v>
      </c>
      <c r="G523" s="19" t="s">
        <v>903</v>
      </c>
      <c r="H523" s="19" t="s">
        <v>902</v>
      </c>
      <c r="I523" s="19" t="s">
        <v>903</v>
      </c>
      <c r="J523" s="19" t="s">
        <v>903</v>
      </c>
      <c r="K523" s="19">
        <f>COUNTIF(Table134[[#This Row],[Meets criteria 1a based on the Small Area Income and Poverty Estimates data?]:[Meets criteria 7 based on being in census tract with overall MiEJScreen score at 75th percentile or more?]],"yes")</f>
        <v>2</v>
      </c>
      <c r="L523" s="19">
        <f>IF(J523="yes","90",IF(Table134[[#This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24" spans="1:12" s="20" customFormat="1" ht="27" customHeight="1" x14ac:dyDescent="0.25">
      <c r="A524" s="19">
        <v>2622500</v>
      </c>
      <c r="B524" s="22" t="s">
        <v>514</v>
      </c>
      <c r="C524" s="19">
        <v>83060</v>
      </c>
      <c r="D524" s="19" t="s">
        <v>903</v>
      </c>
      <c r="E524" s="19" t="s">
        <v>903</v>
      </c>
      <c r="F524" s="19" t="s">
        <v>902</v>
      </c>
      <c r="G524" s="19" t="s">
        <v>903</v>
      </c>
      <c r="H524" s="19" t="s">
        <v>903</v>
      </c>
      <c r="I524" s="19" t="s">
        <v>903</v>
      </c>
      <c r="J524" s="19" t="s">
        <v>903</v>
      </c>
      <c r="K524" s="19">
        <f>COUNTIF(Table134[[#This Row],[Meets criteria 1a based on the Small Area Income and Poverty Estimates data?]:[Meets criteria 7 based on being in census tract with overall MiEJScreen score at 75th percentile or more?]],"yes")</f>
        <v>1</v>
      </c>
      <c r="L524" s="19">
        <f>IF(J524="yes","90",IF(Table134[[#This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25" spans="1:12" s="20" customFormat="1" ht="27" customHeight="1" x14ac:dyDescent="0.25">
      <c r="A525" s="19">
        <v>2622620</v>
      </c>
      <c r="B525" s="22" t="s">
        <v>515</v>
      </c>
      <c r="C525" s="19">
        <v>23065</v>
      </c>
      <c r="D525" s="19" t="s">
        <v>902</v>
      </c>
      <c r="E525" s="19" t="s">
        <v>903</v>
      </c>
      <c r="F525" s="19" t="s">
        <v>902</v>
      </c>
      <c r="G525" s="19" t="s">
        <v>903</v>
      </c>
      <c r="H525" s="19" t="s">
        <v>903</v>
      </c>
      <c r="I525" s="19" t="s">
        <v>903</v>
      </c>
      <c r="J525" s="19" t="s">
        <v>903</v>
      </c>
      <c r="K525" s="19">
        <f>COUNTIF(Table134[[#This Row],[Meets criteria 1a based on the Small Area Income and Poverty Estimates data?]:[Meets criteria 7 based on being in census tract with overall MiEJScreen score at 75th percentile or more?]],"yes")</f>
        <v>2</v>
      </c>
      <c r="L525" s="19">
        <f>IF(J525="yes","90",IF(Table134[[#This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26" spans="1:12" s="20" customFormat="1" ht="27" customHeight="1" x14ac:dyDescent="0.25">
      <c r="A526" s="19">
        <v>2622830</v>
      </c>
      <c r="B526" s="22" t="s">
        <v>516</v>
      </c>
      <c r="C526" s="19">
        <v>13095</v>
      </c>
      <c r="D526" s="19" t="s">
        <v>903</v>
      </c>
      <c r="E526" s="19" t="s">
        <v>903</v>
      </c>
      <c r="F526" s="19" t="s">
        <v>902</v>
      </c>
      <c r="G526" s="19" t="s">
        <v>903</v>
      </c>
      <c r="H526" s="19" t="s">
        <v>903</v>
      </c>
      <c r="I526" s="19" t="s">
        <v>903</v>
      </c>
      <c r="J526" s="19" t="s">
        <v>903</v>
      </c>
      <c r="K526" s="19">
        <f>COUNTIF(Table134[[#This Row],[Meets criteria 1a based on the Small Area Income and Poverty Estimates data?]:[Meets criteria 7 based on being in census tract with overall MiEJScreen score at 75th percentile or more?]],"yes")</f>
        <v>1</v>
      </c>
      <c r="L526" s="19">
        <f>IF(J526="yes","90",IF(Table134[[#This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27" spans="1:12" s="20" customFormat="1" ht="27" customHeight="1" x14ac:dyDescent="0.25">
      <c r="A527" s="19">
        <v>2622740</v>
      </c>
      <c r="B527" s="22" t="s">
        <v>517</v>
      </c>
      <c r="C527" s="19">
        <v>14050</v>
      </c>
      <c r="D527" s="19" t="s">
        <v>902</v>
      </c>
      <c r="E527" s="19" t="s">
        <v>903</v>
      </c>
      <c r="F527" s="19" t="s">
        <v>902</v>
      </c>
      <c r="G527" s="19" t="s">
        <v>903</v>
      </c>
      <c r="H527" s="19" t="s">
        <v>903</v>
      </c>
      <c r="I527" s="19" t="s">
        <v>903</v>
      </c>
      <c r="J527" s="19" t="s">
        <v>903</v>
      </c>
      <c r="K527" s="19">
        <f>COUNTIF(Table134[[#This Row],[Meets criteria 1a based on the Small Area Income and Poverty Estimates data?]:[Meets criteria 7 based on being in census tract with overall MiEJScreen score at 75th percentile or more?]],"yes")</f>
        <v>2</v>
      </c>
      <c r="L527" s="19">
        <f>IF(J527="yes","90",IF(Table134[[#This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28" spans="1:12" s="20" customFormat="1" ht="27" customHeight="1" x14ac:dyDescent="0.25">
      <c r="A528" s="19">
        <v>2622800</v>
      </c>
      <c r="B528" s="22" t="s">
        <v>518</v>
      </c>
      <c r="C528" s="19">
        <v>67050</v>
      </c>
      <c r="D528" s="19" t="s">
        <v>902</v>
      </c>
      <c r="E528" s="19" t="s">
        <v>903</v>
      </c>
      <c r="F528" s="19" t="s">
        <v>902</v>
      </c>
      <c r="G528" s="19" t="s">
        <v>903</v>
      </c>
      <c r="H528" s="19" t="s">
        <v>903</v>
      </c>
      <c r="I528" s="19" t="s">
        <v>903</v>
      </c>
      <c r="J528" s="19" t="s">
        <v>903</v>
      </c>
      <c r="K528" s="19">
        <f>COUNTIF(Table134[[#This Row],[Meets criteria 1a based on the Small Area Income and Poverty Estimates data?]:[Meets criteria 7 based on being in census tract with overall MiEJScreen score at 75th percentile or more?]],"yes")</f>
        <v>2</v>
      </c>
      <c r="L528" s="19">
        <f>IF(J528="yes","90",IF(Table134[[#This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29" spans="1:12" s="20" customFormat="1" ht="27" customHeight="1" x14ac:dyDescent="0.25">
      <c r="A529" s="19">
        <v>2622860</v>
      </c>
      <c r="B529" s="22" t="s">
        <v>519</v>
      </c>
      <c r="C529" s="19">
        <v>76140</v>
      </c>
      <c r="D529" s="19" t="s">
        <v>902</v>
      </c>
      <c r="E529" s="19" t="s">
        <v>903</v>
      </c>
      <c r="F529" s="19" t="s">
        <v>902</v>
      </c>
      <c r="G529" s="19" t="s">
        <v>903</v>
      </c>
      <c r="H529" s="19" t="s">
        <v>903</v>
      </c>
      <c r="I529" s="19" t="s">
        <v>903</v>
      </c>
      <c r="J529" s="19" t="s">
        <v>903</v>
      </c>
      <c r="K529" s="19">
        <f>COUNTIF(Table134[[#This Row],[Meets criteria 1a based on the Small Area Income and Poverty Estimates data?]:[Meets criteria 7 based on being in census tract with overall MiEJScreen score at 75th percentile or more?]],"yes")</f>
        <v>2</v>
      </c>
      <c r="L529" s="19">
        <f>IF(J529="yes","90",IF(Table134[[#This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30" spans="1:12" s="20" customFormat="1" ht="27" customHeight="1" x14ac:dyDescent="0.25">
      <c r="A530" s="19">
        <v>2600013</v>
      </c>
      <c r="B530" s="22" t="s">
        <v>520</v>
      </c>
      <c r="C530" s="19">
        <v>52170</v>
      </c>
      <c r="D530" s="19" t="s">
        <v>903</v>
      </c>
      <c r="E530" s="19" t="s">
        <v>903</v>
      </c>
      <c r="F530" s="19" t="s">
        <v>903</v>
      </c>
      <c r="G530" s="19" t="s">
        <v>903</v>
      </c>
      <c r="H530" s="19" t="s">
        <v>906</v>
      </c>
      <c r="I530" s="19" t="s">
        <v>903</v>
      </c>
      <c r="J530" s="19" t="s">
        <v>903</v>
      </c>
      <c r="K530" s="19">
        <f>COUNTIF(Table134[[#This Row],[Meets criteria 1a based on the Small Area Income and Poverty Estimates data?]:[Meets criteria 7 based on being in census tract with overall MiEJScreen score at 75th percentile or more?]],"yes")</f>
        <v>0</v>
      </c>
      <c r="L530" s="19">
        <f>IF(J530="yes","90",IF(Table134[[#This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31" spans="1:12" s="20" customFormat="1" ht="27" customHeight="1" x14ac:dyDescent="0.25">
      <c r="A531" s="19">
        <v>2680750</v>
      </c>
      <c r="B531" s="22" t="s">
        <v>521</v>
      </c>
      <c r="C531" s="19">
        <v>52000</v>
      </c>
      <c r="D531" s="19" t="s">
        <v>904</v>
      </c>
      <c r="E531" s="19" t="s">
        <v>903</v>
      </c>
      <c r="F531" s="19" t="s">
        <v>903</v>
      </c>
      <c r="G531" s="19" t="s">
        <v>903</v>
      </c>
      <c r="H531" s="19" t="s">
        <v>906</v>
      </c>
      <c r="I531" s="19" t="s">
        <v>932</v>
      </c>
      <c r="J531" s="19" t="s">
        <v>932</v>
      </c>
      <c r="K531" s="19">
        <f>COUNTIF(Table134[[#This Row],[Meets criteria 1a based on the Small Area Income and Poverty Estimates data?]:[Meets criteria 7 based on being in census tract with overall MiEJScreen score at 75th percentile or more?]],"yes")</f>
        <v>0</v>
      </c>
      <c r="L531" s="19">
        <f>IF(J531="yes","90",IF(Table134[[#This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32" spans="1:12" s="20" customFormat="1" ht="27" customHeight="1" x14ac:dyDescent="0.25">
      <c r="A532" s="19">
        <v>2600250</v>
      </c>
      <c r="B532" s="22" t="s">
        <v>522</v>
      </c>
      <c r="C532" s="19">
        <v>13903</v>
      </c>
      <c r="D532" s="19" t="s">
        <v>904</v>
      </c>
      <c r="E532" s="19" t="s">
        <v>903</v>
      </c>
      <c r="F532" s="19" t="s">
        <v>903</v>
      </c>
      <c r="G532" s="19" t="s">
        <v>903</v>
      </c>
      <c r="H532" s="19" t="s">
        <v>906</v>
      </c>
      <c r="I532" s="19" t="s">
        <v>932</v>
      </c>
      <c r="J532" s="19" t="s">
        <v>932</v>
      </c>
      <c r="K532" s="19">
        <f>COUNTIF(Table134[[#This Row],[Meets criteria 1a based on the Small Area Income and Poverty Estimates data?]:[Meets criteria 7 based on being in census tract with overall MiEJScreen score at 75th percentile or more?]],"yes")</f>
        <v>0</v>
      </c>
      <c r="L532" s="19">
        <f>IF(J532="yes","90",IF(Table134[[#This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33" spans="1:12" s="20" customFormat="1" ht="27" customHeight="1" x14ac:dyDescent="0.25">
      <c r="A533" s="19">
        <v>2622970</v>
      </c>
      <c r="B533" s="22" t="s">
        <v>523</v>
      </c>
      <c r="C533" s="19">
        <v>13110</v>
      </c>
      <c r="D533" s="19" t="s">
        <v>903</v>
      </c>
      <c r="E533" s="19" t="s">
        <v>903</v>
      </c>
      <c r="F533" s="19" t="s">
        <v>903</v>
      </c>
      <c r="G533" s="19" t="s">
        <v>903</v>
      </c>
      <c r="H533" s="19" t="s">
        <v>906</v>
      </c>
      <c r="I533" s="19" t="s">
        <v>903</v>
      </c>
      <c r="J533" s="19" t="s">
        <v>902</v>
      </c>
      <c r="K533" s="19">
        <f>COUNTIF(Table134[[#This Row],[Meets criteria 1a based on the Small Area Income and Poverty Estimates data?]:[Meets criteria 7 based on being in census tract with overall MiEJScreen score at 75th percentile or more?]],"yes")</f>
        <v>1</v>
      </c>
      <c r="L533" s="19" t="str">
        <f>IF(J533="yes","90",IF(Table134[[#This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534" spans="1:12" s="20" customFormat="1" ht="27" customHeight="1" x14ac:dyDescent="0.25">
      <c r="A534" s="19">
        <v>2600131</v>
      </c>
      <c r="B534" s="22" t="s">
        <v>524</v>
      </c>
      <c r="C534" s="19">
        <v>82910</v>
      </c>
      <c r="D534" s="19" t="s">
        <v>904</v>
      </c>
      <c r="E534" s="19" t="s">
        <v>903</v>
      </c>
      <c r="F534" s="19" t="s">
        <v>903</v>
      </c>
      <c r="G534" s="19" t="s">
        <v>903</v>
      </c>
      <c r="H534" s="19" t="s">
        <v>906</v>
      </c>
      <c r="I534" s="19" t="s">
        <v>932</v>
      </c>
      <c r="J534" s="19" t="s">
        <v>932</v>
      </c>
      <c r="K534" s="19">
        <f>COUNTIF(Table134[[#This Row],[Meets criteria 1a based on the Small Area Income and Poverty Estimates data?]:[Meets criteria 7 based on being in census tract with overall MiEJScreen score at 75th percentile or more?]],"yes")</f>
        <v>0</v>
      </c>
      <c r="L534" s="19">
        <f>IF(J534="yes","90",IF(Table134[[#This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35" spans="1:12" s="20" customFormat="1" ht="27" customHeight="1" x14ac:dyDescent="0.25">
      <c r="A535" s="19">
        <v>2622980</v>
      </c>
      <c r="B535" s="22" t="s">
        <v>525</v>
      </c>
      <c r="C535" s="19">
        <v>3060</v>
      </c>
      <c r="D535" s="19" t="s">
        <v>903</v>
      </c>
      <c r="E535" s="19" t="s">
        <v>903</v>
      </c>
      <c r="F535" s="19" t="s">
        <v>902</v>
      </c>
      <c r="G535" s="19" t="s">
        <v>903</v>
      </c>
      <c r="H535" s="19" t="s">
        <v>903</v>
      </c>
      <c r="I535" s="19" t="s">
        <v>903</v>
      </c>
      <c r="J535" s="19" t="s">
        <v>903</v>
      </c>
      <c r="K535" s="19">
        <f>COUNTIF(Table134[[#This Row],[Meets criteria 1a based on the Small Area Income and Poverty Estimates data?]:[Meets criteria 7 based on being in census tract with overall MiEJScreen score at 75th percentile or more?]],"yes")</f>
        <v>1</v>
      </c>
      <c r="L535" s="19">
        <f>IF(J535="yes","90",IF(Table134[[#This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36" spans="1:12" s="20" customFormat="1" ht="27" customHeight="1" x14ac:dyDescent="0.25">
      <c r="A536" s="19">
        <v>2600169</v>
      </c>
      <c r="B536" s="22" t="s">
        <v>526</v>
      </c>
      <c r="C536" s="19" t="s">
        <v>921</v>
      </c>
      <c r="D536" s="19" t="s">
        <v>904</v>
      </c>
      <c r="E536" s="19" t="s">
        <v>907</v>
      </c>
      <c r="F536" s="19" t="s">
        <v>903</v>
      </c>
      <c r="G536" s="19" t="s">
        <v>903</v>
      </c>
      <c r="H536" s="19" t="s">
        <v>906</v>
      </c>
      <c r="I536" s="19" t="s">
        <v>932</v>
      </c>
      <c r="J536" s="19" t="s">
        <v>932</v>
      </c>
      <c r="K536" s="19">
        <f>COUNTIF(Table134[[#This Row],[Meets criteria 1a based on the Small Area Income and Poverty Estimates data?]:[Meets criteria 7 based on being in census tract with overall MiEJScreen score at 75th percentile or more?]],"yes")</f>
        <v>0</v>
      </c>
      <c r="L536" s="19">
        <f>IF(J536="yes","90",IF(Table134[[#This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37" spans="1:12" s="20" customFormat="1" ht="27" customHeight="1" x14ac:dyDescent="0.25">
      <c r="A537" s="19">
        <v>2623040</v>
      </c>
      <c r="B537" s="22" t="s">
        <v>527</v>
      </c>
      <c r="C537" s="19">
        <v>74100</v>
      </c>
      <c r="D537" s="19" t="s">
        <v>903</v>
      </c>
      <c r="E537" s="19" t="s">
        <v>903</v>
      </c>
      <c r="F537" s="19" t="s">
        <v>903</v>
      </c>
      <c r="G537" s="19" t="s">
        <v>903</v>
      </c>
      <c r="H537" s="19" t="s">
        <v>906</v>
      </c>
      <c r="I537" s="19" t="s">
        <v>902</v>
      </c>
      <c r="J537" s="19" t="s">
        <v>903</v>
      </c>
      <c r="K537" s="19">
        <f>COUNTIF(Table134[[#This Row],[Meets criteria 1a based on the Small Area Income and Poverty Estimates data?]:[Meets criteria 7 based on being in census tract with overall MiEJScreen score at 75th percentile or more?]],"yes")</f>
        <v>1</v>
      </c>
      <c r="L537" s="19">
        <f>IF(J537="yes","90",IF(Table134[[#This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38" spans="1:12" s="20" customFormat="1" ht="27" customHeight="1" x14ac:dyDescent="0.25">
      <c r="A538" s="19">
        <v>2623100</v>
      </c>
      <c r="B538" s="22" t="s">
        <v>528</v>
      </c>
      <c r="C538" s="19">
        <v>58090</v>
      </c>
      <c r="D538" s="19" t="s">
        <v>903</v>
      </c>
      <c r="E538" s="19" t="s">
        <v>903</v>
      </c>
      <c r="F538" s="19" t="s">
        <v>903</v>
      </c>
      <c r="G538" s="19" t="s">
        <v>903</v>
      </c>
      <c r="H538" s="19" t="s">
        <v>906</v>
      </c>
      <c r="I538" s="19" t="s">
        <v>902</v>
      </c>
      <c r="J538" s="19" t="s">
        <v>903</v>
      </c>
      <c r="K538" s="19">
        <f>COUNTIF(Table134[[#This Row],[Meets criteria 1a based on the Small Area Income and Poverty Estimates data?]:[Meets criteria 7 based on being in census tract with overall MiEJScreen score at 75th percentile or more?]],"yes")</f>
        <v>1</v>
      </c>
      <c r="L538" s="19">
        <f>IF(J538="yes","90",IF(Table134[[#This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39" spans="1:12" s="20" customFormat="1" ht="27" customHeight="1" x14ac:dyDescent="0.25">
      <c r="A539" s="19">
        <v>2623130</v>
      </c>
      <c r="B539" s="22" t="s">
        <v>529</v>
      </c>
      <c r="C539" s="19">
        <v>53010</v>
      </c>
      <c r="D539" s="19" t="s">
        <v>903</v>
      </c>
      <c r="E539" s="19" t="s">
        <v>903</v>
      </c>
      <c r="F539" s="19" t="s">
        <v>902</v>
      </c>
      <c r="G539" s="19" t="s">
        <v>903</v>
      </c>
      <c r="H539" s="19" t="s">
        <v>903</v>
      </c>
      <c r="I539" s="19" t="s">
        <v>903</v>
      </c>
      <c r="J539" s="19" t="s">
        <v>903</v>
      </c>
      <c r="K539" s="19">
        <f>COUNTIF(Table134[[#This Row],[Meets criteria 1a based on the Small Area Income and Poverty Estimates data?]:[Meets criteria 7 based on being in census tract with overall MiEJScreen score at 75th percentile or more?]],"yes")</f>
        <v>1</v>
      </c>
      <c r="L539" s="19">
        <f>IF(J539="yes","90",IF(Table134[[#This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40" spans="1:12" s="20" customFormat="1" ht="27" customHeight="1" x14ac:dyDescent="0.25">
      <c r="A540" s="19">
        <v>2623160</v>
      </c>
      <c r="B540" s="22" t="s">
        <v>530</v>
      </c>
      <c r="C540" s="19">
        <v>53020</v>
      </c>
      <c r="D540" s="19" t="s">
        <v>902</v>
      </c>
      <c r="E540" s="19" t="s">
        <v>903</v>
      </c>
      <c r="F540" s="19" t="s">
        <v>902</v>
      </c>
      <c r="G540" s="19" t="s">
        <v>903</v>
      </c>
      <c r="H540" s="19" t="s">
        <v>903</v>
      </c>
      <c r="I540" s="19" t="s">
        <v>903</v>
      </c>
      <c r="J540" s="19" t="s">
        <v>903</v>
      </c>
      <c r="K540" s="19">
        <f>COUNTIF(Table134[[#This Row],[Meets criteria 1a based on the Small Area Income and Poverty Estimates data?]:[Meets criteria 7 based on being in census tract with overall MiEJScreen score at 75th percentile or more?]],"yes")</f>
        <v>2</v>
      </c>
      <c r="L540" s="19">
        <f>IF(J540="yes","90",IF(Table134[[#This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41" spans="1:12" s="20" customFormat="1" ht="27" customHeight="1" x14ac:dyDescent="0.25">
      <c r="A541" s="19">
        <v>2623070</v>
      </c>
      <c r="B541" s="22" t="s">
        <v>531</v>
      </c>
      <c r="C541" s="19">
        <v>33130</v>
      </c>
      <c r="D541" s="19" t="s">
        <v>903</v>
      </c>
      <c r="E541" s="19" t="s">
        <v>903</v>
      </c>
      <c r="F541" s="19" t="s">
        <v>903</v>
      </c>
      <c r="G541" s="19" t="s">
        <v>903</v>
      </c>
      <c r="H541" s="19" t="s">
        <v>906</v>
      </c>
      <c r="I541" s="19" t="s">
        <v>903</v>
      </c>
      <c r="J541" s="19" t="s">
        <v>903</v>
      </c>
      <c r="K541" s="19">
        <f>COUNTIF(Table134[[#This Row],[Meets criteria 1a based on the Small Area Income and Poverty Estimates data?]:[Meets criteria 7 based on being in census tract with overall MiEJScreen score at 75th percentile or more?]],"yes")</f>
        <v>0</v>
      </c>
      <c r="L541" s="19">
        <f>IF(J541="yes","90",IF(Table134[[#This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42" spans="1:12" s="20" customFormat="1" ht="27" customHeight="1" x14ac:dyDescent="0.25">
      <c r="A542" s="19">
        <v>2623250</v>
      </c>
      <c r="B542" s="22" t="s">
        <v>532</v>
      </c>
      <c r="C542" s="19">
        <v>80150</v>
      </c>
      <c r="D542" s="19" t="s">
        <v>903</v>
      </c>
      <c r="E542" s="19" t="s">
        <v>902</v>
      </c>
      <c r="F542" s="19" t="s">
        <v>903</v>
      </c>
      <c r="G542" s="19" t="s">
        <v>903</v>
      </c>
      <c r="H542" s="19" t="s">
        <v>906</v>
      </c>
      <c r="I542" s="19" t="s">
        <v>903</v>
      </c>
      <c r="J542" s="19" t="s">
        <v>903</v>
      </c>
      <c r="K542" s="19">
        <f>COUNTIF(Table134[[#This Row],[Meets criteria 1a based on the Small Area Income and Poverty Estimates data?]:[Meets criteria 7 based on being in census tract with overall MiEJScreen score at 75th percentile or more?]],"yes")</f>
        <v>1</v>
      </c>
      <c r="L542" s="19">
        <f>IF(J542="yes","90",IF(Table134[[#This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43" spans="1:12" s="20" customFormat="1" ht="27" customHeight="1" x14ac:dyDescent="0.25">
      <c r="A543" s="19">
        <v>2623280</v>
      </c>
      <c r="B543" s="22" t="s">
        <v>533</v>
      </c>
      <c r="C543" s="19">
        <v>79090</v>
      </c>
      <c r="D543" s="19" t="s">
        <v>902</v>
      </c>
      <c r="E543" s="19" t="s">
        <v>903</v>
      </c>
      <c r="F543" s="19" t="s">
        <v>902</v>
      </c>
      <c r="G543" s="19" t="s">
        <v>903</v>
      </c>
      <c r="H543" s="19" t="s">
        <v>903</v>
      </c>
      <c r="I543" s="19" t="s">
        <v>903</v>
      </c>
      <c r="J543" s="19" t="s">
        <v>903</v>
      </c>
      <c r="K543" s="19">
        <f>COUNTIF(Table134[[#This Row],[Meets criteria 1a based on the Small Area Income and Poverty Estimates data?]:[Meets criteria 7 based on being in census tract with overall MiEJScreen score at 75th percentile or more?]],"yes")</f>
        <v>2</v>
      </c>
      <c r="L543" s="19">
        <f>IF(J543="yes","90",IF(Table134[[#This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44" spans="1:12" s="20" customFormat="1" ht="27" customHeight="1" x14ac:dyDescent="0.25">
      <c r="A544" s="19">
        <v>2623310</v>
      </c>
      <c r="B544" s="22" t="s">
        <v>534</v>
      </c>
      <c r="C544" s="19">
        <v>57030</v>
      </c>
      <c r="D544" s="19" t="s">
        <v>903</v>
      </c>
      <c r="E544" s="19" t="s">
        <v>903</v>
      </c>
      <c r="F544" s="19" t="s">
        <v>902</v>
      </c>
      <c r="G544" s="19" t="s">
        <v>903</v>
      </c>
      <c r="H544" s="19" t="s">
        <v>903</v>
      </c>
      <c r="I544" s="19" t="s">
        <v>903</v>
      </c>
      <c r="J544" s="19" t="s">
        <v>903</v>
      </c>
      <c r="K544" s="19">
        <f>COUNTIF(Table134[[#This Row],[Meets criteria 1a based on the Small Area Income and Poverty Estimates data?]:[Meets criteria 7 based on being in census tract with overall MiEJScreen score at 75th percentile or more?]],"yes")</f>
        <v>1</v>
      </c>
      <c r="L544" s="19">
        <f>IF(J544="yes","90",IF(Table134[[#This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45" spans="1:12" s="20" customFormat="1" ht="27" customHeight="1" x14ac:dyDescent="0.25">
      <c r="A545" s="19">
        <v>2680770</v>
      </c>
      <c r="B545" s="22" t="s">
        <v>535</v>
      </c>
      <c r="C545" s="19">
        <v>54000</v>
      </c>
      <c r="D545" s="19" t="s">
        <v>904</v>
      </c>
      <c r="E545" s="19" t="s">
        <v>903</v>
      </c>
      <c r="F545" s="19" t="s">
        <v>903</v>
      </c>
      <c r="G545" s="19" t="s">
        <v>903</v>
      </c>
      <c r="H545" s="19" t="s">
        <v>906</v>
      </c>
      <c r="I545" s="19" t="s">
        <v>932</v>
      </c>
      <c r="J545" s="19" t="s">
        <v>932</v>
      </c>
      <c r="K545" s="19">
        <f>COUNTIF(Table134[[#This Row],[Meets criteria 1a based on the Small Area Income and Poverty Estimates data?]:[Meets criteria 7 based on being in census tract with overall MiEJScreen score at 75th percentile or more?]],"yes")</f>
        <v>0</v>
      </c>
      <c r="L545" s="19">
        <f>IF(J545="yes","90",IF(Table134[[#This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46" spans="1:12" s="20" customFormat="1" ht="27" customHeight="1" x14ac:dyDescent="0.25">
      <c r="A546" s="19">
        <v>2623460</v>
      </c>
      <c r="B546" s="22" t="s">
        <v>536</v>
      </c>
      <c r="C546" s="19">
        <v>82045</v>
      </c>
      <c r="D546" s="19" t="s">
        <v>902</v>
      </c>
      <c r="E546" s="19" t="s">
        <v>903</v>
      </c>
      <c r="F546" s="19" t="s">
        <v>903</v>
      </c>
      <c r="G546" s="19" t="s">
        <v>903</v>
      </c>
      <c r="H546" s="19" t="s">
        <v>903</v>
      </c>
      <c r="I546" s="19" t="s">
        <v>902</v>
      </c>
      <c r="J546" s="19" t="s">
        <v>902</v>
      </c>
      <c r="K546" s="19">
        <f>COUNTIF(Table134[[#This Row],[Meets criteria 1a based on the Small Area Income and Poverty Estimates data?]:[Meets criteria 7 based on being in census tract with overall MiEJScreen score at 75th percentile or more?]],"yes")</f>
        <v>3</v>
      </c>
      <c r="L546" s="19" t="str">
        <f>IF(J546="yes","90",IF(Table134[[#This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547" spans="1:12" s="20" customFormat="1" ht="27" customHeight="1" x14ac:dyDescent="0.25">
      <c r="A547" s="19">
        <v>2623490</v>
      </c>
      <c r="B547" s="22" t="s">
        <v>537</v>
      </c>
      <c r="C547" s="19">
        <v>74120</v>
      </c>
      <c r="D547" s="19" t="s">
        <v>903</v>
      </c>
      <c r="E547" s="19" t="s">
        <v>903</v>
      </c>
      <c r="F547" s="19" t="s">
        <v>902</v>
      </c>
      <c r="G547" s="19" t="s">
        <v>903</v>
      </c>
      <c r="H547" s="19" t="s">
        <v>903</v>
      </c>
      <c r="I547" s="19" t="s">
        <v>902</v>
      </c>
      <c r="J547" s="19" t="s">
        <v>903</v>
      </c>
      <c r="K547" s="19">
        <f>COUNTIF(Table134[[#This Row],[Meets criteria 1a based on the Small Area Income and Poverty Estimates data?]:[Meets criteria 7 based on being in census tract with overall MiEJScreen score at 75th percentile or more?]],"yes")</f>
        <v>2</v>
      </c>
      <c r="L547" s="19">
        <f>IF(J547="yes","90",IF(Table134[[#This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48" spans="1:12" s="20" customFormat="1" ht="27" customHeight="1" x14ac:dyDescent="0.25">
      <c r="A548" s="19">
        <v>2623520</v>
      </c>
      <c r="B548" s="22" t="s">
        <v>538</v>
      </c>
      <c r="C548" s="19">
        <v>75060</v>
      </c>
      <c r="D548" s="19" t="s">
        <v>903</v>
      </c>
      <c r="E548" s="19" t="s">
        <v>903</v>
      </c>
      <c r="F548" s="19" t="s">
        <v>902</v>
      </c>
      <c r="G548" s="19" t="s">
        <v>903</v>
      </c>
      <c r="H548" s="19" t="s">
        <v>903</v>
      </c>
      <c r="I548" s="19" t="s">
        <v>903</v>
      </c>
      <c r="J548" s="19" t="s">
        <v>903</v>
      </c>
      <c r="K548" s="19">
        <f>COUNTIF(Table134[[#This Row],[Meets criteria 1a based on the Small Area Income and Poverty Estimates data?]:[Meets criteria 7 based on being in census tract with overall MiEJScreen score at 75th percentile or more?]],"yes")</f>
        <v>1</v>
      </c>
      <c r="L548" s="19">
        <f>IF(J548="yes","90",IF(Table134[[#This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49" spans="1:12" s="20" customFormat="1" ht="27" customHeight="1" x14ac:dyDescent="0.25">
      <c r="A549" s="19">
        <v>2623550</v>
      </c>
      <c r="B549" s="22" t="s">
        <v>539</v>
      </c>
      <c r="C549" s="19">
        <v>55100</v>
      </c>
      <c r="D549" s="19" t="s">
        <v>903</v>
      </c>
      <c r="E549" s="19" t="s">
        <v>903</v>
      </c>
      <c r="F549" s="19" t="s">
        <v>903</v>
      </c>
      <c r="G549" s="19" t="s">
        <v>903</v>
      </c>
      <c r="H549" s="19" t="s">
        <v>906</v>
      </c>
      <c r="I549" s="19" t="s">
        <v>903</v>
      </c>
      <c r="J549" s="19" t="s">
        <v>903</v>
      </c>
      <c r="K549" s="19">
        <f>COUNTIF(Table134[[#This Row],[Meets criteria 1a based on the Small Area Income and Poverty Estimates data?]:[Meets criteria 7 based on being in census tract with overall MiEJScreen score at 75th percentile or more?]],"yes")</f>
        <v>0</v>
      </c>
      <c r="L549" s="19">
        <f>IF(J549="yes","90",IF(Table134[[#This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50" spans="1:12" s="20" customFormat="1" ht="27" customHeight="1" x14ac:dyDescent="0.25">
      <c r="A550" s="19">
        <v>2680790</v>
      </c>
      <c r="B550" s="22" t="s">
        <v>540</v>
      </c>
      <c r="C550" s="19">
        <v>55000</v>
      </c>
      <c r="D550" s="19" t="s">
        <v>904</v>
      </c>
      <c r="E550" s="19" t="s">
        <v>903</v>
      </c>
      <c r="F550" s="19" t="s">
        <v>903</v>
      </c>
      <c r="G550" s="19" t="s">
        <v>903</v>
      </c>
      <c r="H550" s="19" t="s">
        <v>906</v>
      </c>
      <c r="I550" s="19" t="s">
        <v>932</v>
      </c>
      <c r="J550" s="19" t="s">
        <v>932</v>
      </c>
      <c r="K550" s="19">
        <f>COUNTIF(Table134[[#This Row],[Meets criteria 1a based on the Small Area Income and Poverty Estimates data?]:[Meets criteria 7 based on being in census tract with overall MiEJScreen score at 75th percentile or more?]],"yes")</f>
        <v>0</v>
      </c>
      <c r="L550" s="19">
        <f>IF(J550="yes","90",IF(Table134[[#This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51" spans="1:12" s="20" customFormat="1" ht="27" customHeight="1" x14ac:dyDescent="0.25">
      <c r="A551" s="19">
        <v>2623580</v>
      </c>
      <c r="B551" s="22" t="s">
        <v>541</v>
      </c>
      <c r="C551" s="19">
        <v>56050</v>
      </c>
      <c r="D551" s="19" t="s">
        <v>903</v>
      </c>
      <c r="E551" s="19" t="s">
        <v>903</v>
      </c>
      <c r="F551" s="19" t="s">
        <v>903</v>
      </c>
      <c r="G551" s="19" t="s">
        <v>903</v>
      </c>
      <c r="H551" s="19" t="s">
        <v>906</v>
      </c>
      <c r="I551" s="19" t="s">
        <v>903</v>
      </c>
      <c r="J551" s="19" t="s">
        <v>903</v>
      </c>
      <c r="K551" s="19">
        <f>COUNTIF(Table134[[#This Row],[Meets criteria 1a based on the Small Area Income and Poverty Estimates data?]:[Meets criteria 7 based on being in census tract with overall MiEJScreen score at 75th percentile or more?]],"yes")</f>
        <v>0</v>
      </c>
      <c r="L551" s="19">
        <f>IF(J551="yes","90",IF(Table134[[#This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52" spans="1:12" s="20" customFormat="1" ht="27" customHeight="1" x14ac:dyDescent="0.25">
      <c r="A552" s="19">
        <v>2623610</v>
      </c>
      <c r="B552" s="22" t="s">
        <v>542</v>
      </c>
      <c r="C552" s="19">
        <v>73230</v>
      </c>
      <c r="D552" s="19" t="s">
        <v>903</v>
      </c>
      <c r="E552" s="19" t="s">
        <v>903</v>
      </c>
      <c r="F552" s="19" t="s">
        <v>902</v>
      </c>
      <c r="G552" s="19" t="s">
        <v>903</v>
      </c>
      <c r="H552" s="19" t="s">
        <v>903</v>
      </c>
      <c r="I552" s="19" t="s">
        <v>903</v>
      </c>
      <c r="J552" s="19" t="s">
        <v>903</v>
      </c>
      <c r="K552" s="19">
        <f>COUNTIF(Table134[[#This Row],[Meets criteria 1a based on the Small Area Income and Poverty Estimates data?]:[Meets criteria 7 based on being in census tract with overall MiEJScreen score at 75th percentile or more?]],"yes")</f>
        <v>1</v>
      </c>
      <c r="L552" s="19">
        <f>IF(J552="yes","90",IF(Table134[[#This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53" spans="1:12" s="20" customFormat="1" ht="27" customHeight="1" x14ac:dyDescent="0.25">
      <c r="A553" s="19">
        <v>2600281</v>
      </c>
      <c r="B553" s="22" t="s">
        <v>543</v>
      </c>
      <c r="C553" s="19">
        <v>50906</v>
      </c>
      <c r="D553" s="19" t="s">
        <v>904</v>
      </c>
      <c r="E553" s="19" t="s">
        <v>903</v>
      </c>
      <c r="F553" s="19" t="s">
        <v>903</v>
      </c>
      <c r="G553" s="19" t="s">
        <v>903</v>
      </c>
      <c r="H553" s="19" t="s">
        <v>906</v>
      </c>
      <c r="I553" s="19" t="s">
        <v>932</v>
      </c>
      <c r="J553" s="19" t="s">
        <v>932</v>
      </c>
      <c r="K553" s="19">
        <f>COUNTIF(Table134[[#This Row],[Meets criteria 1a based on the Small Area Income and Poverty Estimates data?]:[Meets criteria 7 based on being in census tract with overall MiEJScreen score at 75th percentile or more?]],"yes")</f>
        <v>0</v>
      </c>
      <c r="L553" s="19">
        <f>IF(J553="yes","90",IF(Table134[[#This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54" spans="1:12" s="20" customFormat="1" ht="27" customHeight="1" x14ac:dyDescent="0.25">
      <c r="A554" s="19">
        <v>2623670</v>
      </c>
      <c r="B554" s="22" t="s">
        <v>544</v>
      </c>
      <c r="C554" s="19">
        <v>83070</v>
      </c>
      <c r="D554" s="19" t="s">
        <v>902</v>
      </c>
      <c r="E554" s="19" t="s">
        <v>903</v>
      </c>
      <c r="F554" s="19" t="s">
        <v>902</v>
      </c>
      <c r="G554" s="19" t="s">
        <v>903</v>
      </c>
      <c r="H554" s="19" t="s">
        <v>903</v>
      </c>
      <c r="I554" s="19" t="s">
        <v>903</v>
      </c>
      <c r="J554" s="19" t="s">
        <v>903</v>
      </c>
      <c r="K554" s="19">
        <f>COUNTIF(Table134[[#This Row],[Meets criteria 1a based on the Small Area Income and Poverty Estimates data?]:[Meets criteria 7 based on being in census tract with overall MiEJScreen score at 75th percentile or more?]],"yes")</f>
        <v>2</v>
      </c>
      <c r="L554" s="19">
        <f>IF(J554="yes","90",IF(Table134[[#This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55" spans="1:12" s="20" customFormat="1" ht="27" customHeight="1" x14ac:dyDescent="0.25">
      <c r="A555" s="19">
        <v>2600262</v>
      </c>
      <c r="B555" s="22" t="s">
        <v>545</v>
      </c>
      <c r="C555" s="19">
        <v>82967</v>
      </c>
      <c r="D555" s="19" t="s">
        <v>904</v>
      </c>
      <c r="E555" s="19" t="s">
        <v>903</v>
      </c>
      <c r="F555" s="19" t="s">
        <v>903</v>
      </c>
      <c r="G555" s="19" t="s">
        <v>903</v>
      </c>
      <c r="H555" s="19" t="s">
        <v>906</v>
      </c>
      <c r="I555" s="19" t="s">
        <v>932</v>
      </c>
      <c r="J555" s="19" t="s">
        <v>932</v>
      </c>
      <c r="K555" s="19">
        <f>COUNTIF(Table134[[#This Row],[Meets criteria 1a based on the Small Area Income and Poverty Estimates data?]:[Meets criteria 7 based on being in census tract with overall MiEJScreen score at 75th percentile or more?]],"yes")</f>
        <v>0</v>
      </c>
      <c r="L555" s="19">
        <f>IF(J555="yes","90",IF(Table134[[#This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56" spans="1:12" s="20" customFormat="1" ht="27" customHeight="1" x14ac:dyDescent="0.25">
      <c r="A556" s="19">
        <v>2623790</v>
      </c>
      <c r="B556" s="22" t="s">
        <v>546</v>
      </c>
      <c r="C556" s="19">
        <v>38120</v>
      </c>
      <c r="D556" s="19" t="s">
        <v>903</v>
      </c>
      <c r="E556" s="19" t="s">
        <v>903</v>
      </c>
      <c r="F556" s="19" t="s">
        <v>903</v>
      </c>
      <c r="G556" s="19" t="s">
        <v>903</v>
      </c>
      <c r="H556" s="19" t="s">
        <v>906</v>
      </c>
      <c r="I556" s="19" t="s">
        <v>903</v>
      </c>
      <c r="J556" s="19" t="s">
        <v>902</v>
      </c>
      <c r="K556" s="19">
        <f>COUNTIF(Table134[[#This Row],[Meets criteria 1a based on the Small Area Income and Poverty Estimates data?]:[Meets criteria 7 based on being in census tract with overall MiEJScreen score at 75th percentile or more?]],"yes")</f>
        <v>1</v>
      </c>
      <c r="L556" s="19" t="str">
        <f>IF(J556="yes","90",IF(Table134[[#This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557" spans="1:12" s="20" customFormat="1" ht="27" customHeight="1" x14ac:dyDescent="0.25">
      <c r="A557" s="19">
        <v>2600210</v>
      </c>
      <c r="B557" s="22" t="s">
        <v>547</v>
      </c>
      <c r="C557" s="19">
        <v>50902</v>
      </c>
      <c r="D557" s="19" t="s">
        <v>904</v>
      </c>
      <c r="E557" s="19" t="s">
        <v>903</v>
      </c>
      <c r="F557" s="19" t="s">
        <v>903</v>
      </c>
      <c r="G557" s="19" t="s">
        <v>903</v>
      </c>
      <c r="H557" s="19" t="s">
        <v>906</v>
      </c>
      <c r="I557" s="19" t="s">
        <v>932</v>
      </c>
      <c r="J557" s="19" t="s">
        <v>932</v>
      </c>
      <c r="K557" s="19">
        <f>COUNTIF(Table134[[#This Row],[Meets criteria 1a based on the Small Area Income and Poverty Estimates data?]:[Meets criteria 7 based on being in census tract with overall MiEJScreen score at 75th percentile or more?]],"yes")</f>
        <v>0</v>
      </c>
      <c r="L557" s="19">
        <f>IF(J557="yes","90",IF(Table134[[#This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58" spans="1:12" s="20" customFormat="1" ht="27" customHeight="1" x14ac:dyDescent="0.25">
      <c r="A558" s="19">
        <v>2600969</v>
      </c>
      <c r="B558" s="22" t="s">
        <v>548</v>
      </c>
      <c r="C558" s="19">
        <v>33911</v>
      </c>
      <c r="D558" s="19" t="s">
        <v>904</v>
      </c>
      <c r="E558" s="19" t="s">
        <v>903</v>
      </c>
      <c r="F558" s="19" t="s">
        <v>903</v>
      </c>
      <c r="G558" s="19" t="s">
        <v>903</v>
      </c>
      <c r="H558" s="19" t="s">
        <v>906</v>
      </c>
      <c r="I558" s="19" t="s">
        <v>932</v>
      </c>
      <c r="J558" s="19" t="s">
        <v>932</v>
      </c>
      <c r="K558" s="19">
        <f>COUNTIF(Table134[[#This Row],[Meets criteria 1a based on the Small Area Income and Poverty Estimates data?]:[Meets criteria 7 based on being in census tract with overall MiEJScreen score at 75th percentile or more?]],"yes")</f>
        <v>0</v>
      </c>
      <c r="L558" s="19">
        <f>IF(J558="yes","90",IF(Table134[[#This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59" spans="1:12" s="20" customFormat="1" ht="27" customHeight="1" x14ac:dyDescent="0.25">
      <c r="A559" s="19">
        <v>2600960</v>
      </c>
      <c r="B559" s="22" t="s">
        <v>549</v>
      </c>
      <c r="C559" s="19">
        <v>84040</v>
      </c>
      <c r="D559" s="19" t="s">
        <v>904</v>
      </c>
      <c r="E559" s="19" t="s">
        <v>903</v>
      </c>
      <c r="F559" s="19" t="s">
        <v>903</v>
      </c>
      <c r="G559" s="19" t="s">
        <v>903</v>
      </c>
      <c r="H559" s="19" t="s">
        <v>906</v>
      </c>
      <c r="I559" s="19" t="s">
        <v>932</v>
      </c>
      <c r="J559" s="19" t="s">
        <v>932</v>
      </c>
      <c r="K559" s="19">
        <f>COUNTIF(Table134[[#This Row],[Meets criteria 1a based on the Small Area Income and Poverty Estimates data?]:[Meets criteria 7 based on being in census tract with overall MiEJScreen score at 75th percentile or more?]],"yes")</f>
        <v>0</v>
      </c>
      <c r="L559" s="19">
        <f>IF(J559="yes","90",IF(Table134[[#This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60" spans="1:12" s="20" customFormat="1" ht="27" customHeight="1" x14ac:dyDescent="0.25">
      <c r="A560" s="19">
        <v>2600001</v>
      </c>
      <c r="B560" s="22" t="s">
        <v>550</v>
      </c>
      <c r="C560" s="19">
        <v>84020</v>
      </c>
      <c r="D560" s="19" t="s">
        <v>904</v>
      </c>
      <c r="E560" s="19" t="s">
        <v>903</v>
      </c>
      <c r="F560" s="19" t="s">
        <v>903</v>
      </c>
      <c r="G560" s="19" t="s">
        <v>903</v>
      </c>
      <c r="H560" s="19" t="s">
        <v>906</v>
      </c>
      <c r="I560" s="19" t="s">
        <v>932</v>
      </c>
      <c r="J560" s="19" t="s">
        <v>932</v>
      </c>
      <c r="K560" s="19">
        <f>COUNTIF(Table134[[#This Row],[Meets criteria 1a based on the Small Area Income and Poverty Estimates data?]:[Meets criteria 7 based on being in census tract with overall MiEJScreen score at 75th percentile or more?]],"yes")</f>
        <v>0</v>
      </c>
      <c r="L560" s="19">
        <f>IF(J560="yes","90",IF(Table134[[#This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61" spans="1:12" s="20" customFormat="1" ht="27" customHeight="1" x14ac:dyDescent="0.25">
      <c r="A561" s="19">
        <v>2600004</v>
      </c>
      <c r="B561" s="22" t="s">
        <v>551</v>
      </c>
      <c r="C561" s="19">
        <v>84010</v>
      </c>
      <c r="D561" s="19" t="s">
        <v>904</v>
      </c>
      <c r="E561" s="19" t="s">
        <v>903</v>
      </c>
      <c r="F561" s="19" t="s">
        <v>903</v>
      </c>
      <c r="G561" s="19" t="s">
        <v>903</v>
      </c>
      <c r="H561" s="19" t="s">
        <v>906</v>
      </c>
      <c r="I561" s="19" t="s">
        <v>932</v>
      </c>
      <c r="J561" s="19" t="s">
        <v>932</v>
      </c>
      <c r="K561" s="19">
        <f>COUNTIF(Table134[[#This Row],[Meets criteria 1a based on the Small Area Income and Poverty Estimates data?]:[Meets criteria 7 based on being in census tract with overall MiEJScreen score at 75th percentile or more?]],"yes")</f>
        <v>0</v>
      </c>
      <c r="L561" s="19">
        <f>IF(J561="yes","90",IF(Table134[[#This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62" spans="1:12" s="20" customFormat="1" ht="27" customHeight="1" x14ac:dyDescent="0.25">
      <c r="A562" s="19">
        <v>2601010</v>
      </c>
      <c r="B562" s="22" t="s">
        <v>552</v>
      </c>
      <c r="C562" s="19">
        <v>82751</v>
      </c>
      <c r="D562" s="19" t="s">
        <v>904</v>
      </c>
      <c r="E562" s="19" t="s">
        <v>903</v>
      </c>
      <c r="F562" s="19" t="s">
        <v>903</v>
      </c>
      <c r="G562" s="19" t="s">
        <v>903</v>
      </c>
      <c r="H562" s="19" t="s">
        <v>906</v>
      </c>
      <c r="I562" s="19" t="s">
        <v>932</v>
      </c>
      <c r="J562" s="19" t="s">
        <v>932</v>
      </c>
      <c r="K562" s="19">
        <f>COUNTIF(Table134[[#This Row],[Meets criteria 1a based on the Small Area Income and Poverty Estimates data?]:[Meets criteria 7 based on being in census tract with overall MiEJScreen score at 75th percentile or more?]],"yes")</f>
        <v>0</v>
      </c>
      <c r="L562" s="19">
        <f>IF(J562="yes","90",IF(Table134[[#This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63" spans="1:12" s="20" customFormat="1" ht="27" customHeight="1" x14ac:dyDescent="0.25">
      <c r="A563" s="19">
        <v>2601070</v>
      </c>
      <c r="B563" s="22" t="s">
        <v>553</v>
      </c>
      <c r="C563" s="19">
        <v>51905</v>
      </c>
      <c r="D563" s="19" t="s">
        <v>904</v>
      </c>
      <c r="E563" s="19" t="s">
        <v>902</v>
      </c>
      <c r="F563" s="19" t="s">
        <v>903</v>
      </c>
      <c r="G563" s="19" t="s">
        <v>903</v>
      </c>
      <c r="H563" s="19" t="s">
        <v>906</v>
      </c>
      <c r="I563" s="19" t="s">
        <v>932</v>
      </c>
      <c r="J563" s="19" t="s">
        <v>932</v>
      </c>
      <c r="K563" s="19">
        <f>COUNTIF(Table134[[#This Row],[Meets criteria 1a based on the Small Area Income and Poverty Estimates data?]:[Meets criteria 7 based on being in census tract with overall MiEJScreen score at 75th percentile or more?]],"yes")</f>
        <v>1</v>
      </c>
      <c r="L563" s="19">
        <f>IF(J563="yes","90",IF(Table134[[#This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64" spans="1:12" s="20" customFormat="1" ht="27" customHeight="1" x14ac:dyDescent="0.25">
      <c r="A564" s="19">
        <v>2601114</v>
      </c>
      <c r="B564" s="22" t="s">
        <v>554</v>
      </c>
      <c r="C564" s="19">
        <v>19900</v>
      </c>
      <c r="D564" s="19" t="s">
        <v>904</v>
      </c>
      <c r="E564" s="19" t="s">
        <v>903</v>
      </c>
      <c r="F564" s="19" t="s">
        <v>902</v>
      </c>
      <c r="G564" s="19" t="s">
        <v>903</v>
      </c>
      <c r="H564" s="19" t="s">
        <v>903</v>
      </c>
      <c r="I564" s="19" t="s">
        <v>932</v>
      </c>
      <c r="J564" s="19" t="s">
        <v>932</v>
      </c>
      <c r="K564" s="19">
        <f>COUNTIF(Table134[[#This Row],[Meets criteria 1a based on the Small Area Income and Poverty Estimates data?]:[Meets criteria 7 based on being in census tract with overall MiEJScreen score at 75th percentile or more?]],"yes")</f>
        <v>1</v>
      </c>
      <c r="L564" s="19">
        <f>IF(J564="yes","90",IF(Table134[[#This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65" spans="1:12" s="20" customFormat="1" ht="27" customHeight="1" x14ac:dyDescent="0.25">
      <c r="A565" s="19">
        <v>2600967</v>
      </c>
      <c r="B565" s="22" t="s">
        <v>555</v>
      </c>
      <c r="C565" s="19">
        <v>63924</v>
      </c>
      <c r="D565" s="19" t="s">
        <v>904</v>
      </c>
      <c r="E565" s="19" t="s">
        <v>903</v>
      </c>
      <c r="F565" s="19" t="s">
        <v>903</v>
      </c>
      <c r="G565" s="19" t="s">
        <v>903</v>
      </c>
      <c r="H565" s="19" t="s">
        <v>906</v>
      </c>
      <c r="I565" s="19" t="s">
        <v>932</v>
      </c>
      <c r="J565" s="19" t="s">
        <v>932</v>
      </c>
      <c r="K565" s="19">
        <f>COUNTIF(Table134[[#This Row],[Meets criteria 1a based on the Small Area Income and Poverty Estimates data?]:[Meets criteria 7 based on being in census tract with overall MiEJScreen score at 75th percentile or more?]],"yes")</f>
        <v>0</v>
      </c>
      <c r="L565" s="19">
        <f>IF(J565="yes","90",IF(Table134[[#This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66" spans="1:12" s="20" customFormat="1" ht="27" customHeight="1" x14ac:dyDescent="0.25">
      <c r="A566" s="19">
        <v>2601112</v>
      </c>
      <c r="B566" s="22" t="s">
        <v>556</v>
      </c>
      <c r="C566" s="19">
        <v>80900</v>
      </c>
      <c r="D566" s="19" t="s">
        <v>904</v>
      </c>
      <c r="E566" s="19" t="s">
        <v>903</v>
      </c>
      <c r="F566" s="19" t="s">
        <v>902</v>
      </c>
      <c r="G566" s="19" t="s">
        <v>903</v>
      </c>
      <c r="H566" s="19" t="s">
        <v>903</v>
      </c>
      <c r="I566" s="19" t="s">
        <v>932</v>
      </c>
      <c r="J566" s="19" t="s">
        <v>932</v>
      </c>
      <c r="K566" s="19">
        <f>COUNTIF(Table134[[#This Row],[Meets criteria 1a based on the Small Area Income and Poverty Estimates data?]:[Meets criteria 7 based on being in census tract with overall MiEJScreen score at 75th percentile or more?]],"yes")</f>
        <v>1</v>
      </c>
      <c r="L566" s="19">
        <f>IF(J566="yes","90",IF(Table134[[#This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67" spans="1:12" s="20" customFormat="1" ht="27" customHeight="1" x14ac:dyDescent="0.25">
      <c r="A567" s="19">
        <v>2600280</v>
      </c>
      <c r="B567" s="22" t="s">
        <v>557</v>
      </c>
      <c r="C567" s="19">
        <v>84050</v>
      </c>
      <c r="D567" s="19" t="s">
        <v>904</v>
      </c>
      <c r="E567" s="19" t="s">
        <v>903</v>
      </c>
      <c r="F567" s="19" t="s">
        <v>903</v>
      </c>
      <c r="G567" s="19" t="s">
        <v>903</v>
      </c>
      <c r="H567" s="19" t="s">
        <v>906</v>
      </c>
      <c r="I567" s="19" t="s">
        <v>932</v>
      </c>
      <c r="J567" s="19" t="s">
        <v>932</v>
      </c>
      <c r="K567" s="19">
        <f>COUNTIF(Table134[[#This Row],[Meets criteria 1a based on the Small Area Income and Poverty Estimates data?]:[Meets criteria 7 based on being in census tract with overall MiEJScreen score at 75th percentile or more?]],"yes")</f>
        <v>0</v>
      </c>
      <c r="L567" s="19">
        <f>IF(J567="yes","90",IF(Table134[[#This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68" spans="1:12" s="20" customFormat="1" ht="27" customHeight="1" x14ac:dyDescent="0.25">
      <c r="A568" s="19">
        <v>2600972</v>
      </c>
      <c r="B568" s="22" t="s">
        <v>558</v>
      </c>
      <c r="C568" s="19">
        <v>41925</v>
      </c>
      <c r="D568" s="19" t="s">
        <v>904</v>
      </c>
      <c r="E568" s="19" t="s">
        <v>902</v>
      </c>
      <c r="F568" s="19" t="s">
        <v>903</v>
      </c>
      <c r="G568" s="19" t="s">
        <v>903</v>
      </c>
      <c r="H568" s="19" t="s">
        <v>906</v>
      </c>
      <c r="I568" s="19" t="s">
        <v>932</v>
      </c>
      <c r="J568" s="19" t="s">
        <v>932</v>
      </c>
      <c r="K568" s="19">
        <f>COUNTIF(Table134[[#This Row],[Meets criteria 1a based on the Small Area Income and Poverty Estimates data?]:[Meets criteria 7 based on being in census tract with overall MiEJScreen score at 75th percentile or more?]],"yes")</f>
        <v>1</v>
      </c>
      <c r="L568" s="19">
        <f>IF(J568="yes","90",IF(Table134[[#This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69" spans="1:12" s="20" customFormat="1" ht="27" customHeight="1" x14ac:dyDescent="0.25">
      <c r="A569" s="19">
        <v>2623830</v>
      </c>
      <c r="B569" s="22" t="s">
        <v>559</v>
      </c>
      <c r="C569" s="19">
        <v>21135</v>
      </c>
      <c r="D569" s="19" t="s">
        <v>903</v>
      </c>
      <c r="E569" s="19" t="s">
        <v>903</v>
      </c>
      <c r="F569" s="19" t="s">
        <v>902</v>
      </c>
      <c r="G569" s="19" t="s">
        <v>903</v>
      </c>
      <c r="H569" s="19" t="s">
        <v>903</v>
      </c>
      <c r="I569" s="19" t="s">
        <v>903</v>
      </c>
      <c r="J569" s="19" t="s">
        <v>903</v>
      </c>
      <c r="K569" s="19">
        <f>COUNTIF(Table134[[#This Row],[Meets criteria 1a based on the Small Area Income and Poverty Estimates data?]:[Meets criteria 7 based on being in census tract with overall MiEJScreen score at 75th percentile or more?]],"yes")</f>
        <v>1</v>
      </c>
      <c r="L569" s="19">
        <f>IF(J569="yes","90",IF(Table134[[#This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70" spans="1:12" s="20" customFormat="1" ht="27" customHeight="1" x14ac:dyDescent="0.25">
      <c r="A570" s="19">
        <v>2680800</v>
      </c>
      <c r="B570" s="22" t="s">
        <v>561</v>
      </c>
      <c r="C570" s="19">
        <v>56000</v>
      </c>
      <c r="D570" s="19" t="s">
        <v>904</v>
      </c>
      <c r="E570" s="19" t="s">
        <v>903</v>
      </c>
      <c r="F570" s="19" t="s">
        <v>903</v>
      </c>
      <c r="G570" s="19" t="s">
        <v>903</v>
      </c>
      <c r="H570" s="19" t="s">
        <v>906</v>
      </c>
      <c r="I570" s="19" t="s">
        <v>932</v>
      </c>
      <c r="J570" s="19" t="s">
        <v>932</v>
      </c>
      <c r="K570" s="19">
        <f>COUNTIF(Table134[[#This Row],[Meets criteria 1a based on the Small Area Income and Poverty Estimates data?]:[Meets criteria 7 based on being in census tract with overall MiEJScreen score at 75th percentile or more?]],"yes")</f>
        <v>0</v>
      </c>
      <c r="L570" s="19">
        <f>IF(J570="yes","90",IF(Table134[[#This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71" spans="1:12" s="20" customFormat="1" ht="27" customHeight="1" x14ac:dyDescent="0.25">
      <c r="A571" s="19">
        <v>2623820</v>
      </c>
      <c r="B571" s="22" t="s">
        <v>562</v>
      </c>
      <c r="C571" s="19">
        <v>56010</v>
      </c>
      <c r="D571" s="19" t="s">
        <v>903</v>
      </c>
      <c r="E571" s="19" t="s">
        <v>902</v>
      </c>
      <c r="F571" s="19" t="s">
        <v>903</v>
      </c>
      <c r="G571" s="19" t="s">
        <v>903</v>
      </c>
      <c r="H571" s="19" t="s">
        <v>906</v>
      </c>
      <c r="I571" s="19" t="s">
        <v>903</v>
      </c>
      <c r="J571" s="19" t="s">
        <v>903</v>
      </c>
      <c r="K571" s="19">
        <f>COUNTIF(Table134[[#This Row],[Meets criteria 1a based on the Small Area Income and Poverty Estimates data?]:[Meets criteria 7 based on being in census tract with overall MiEJScreen score at 75th percentile or more?]],"yes")</f>
        <v>1</v>
      </c>
      <c r="L571" s="19">
        <f>IF(J571="yes","90",IF(Table134[[#This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72" spans="1:12" s="20" customFormat="1" ht="27" customHeight="1" x14ac:dyDescent="0.25">
      <c r="A572" s="19">
        <v>2600082</v>
      </c>
      <c r="B572" s="22" t="s">
        <v>560</v>
      </c>
      <c r="C572" s="19">
        <v>33904</v>
      </c>
      <c r="D572" s="19" t="s">
        <v>904</v>
      </c>
      <c r="E572" s="19" t="s">
        <v>903</v>
      </c>
      <c r="F572" s="19" t="s">
        <v>903</v>
      </c>
      <c r="G572" s="19" t="s">
        <v>903</v>
      </c>
      <c r="H572" s="19" t="s">
        <v>906</v>
      </c>
      <c r="I572" s="19" t="s">
        <v>932</v>
      </c>
      <c r="J572" s="19" t="s">
        <v>932</v>
      </c>
      <c r="K572" s="19">
        <f>COUNTIF(Table134[[#This Row],[Meets criteria 1a based on the Small Area Income and Poverty Estimates data?]:[Meets criteria 7 based on being in census tract with overall MiEJScreen score at 75th percentile or more?]],"yes")</f>
        <v>0</v>
      </c>
      <c r="L572" s="19">
        <f>IF(J572="yes","90",IF(Table134[[#This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73" spans="1:12" s="20" customFormat="1" ht="27" customHeight="1" x14ac:dyDescent="0.25">
      <c r="A573" s="19">
        <v>2623850</v>
      </c>
      <c r="B573" s="22" t="s">
        <v>563</v>
      </c>
      <c r="C573" s="19">
        <v>81100</v>
      </c>
      <c r="D573" s="19" t="s">
        <v>903</v>
      </c>
      <c r="E573" s="19" t="s">
        <v>903</v>
      </c>
      <c r="F573" s="19" t="s">
        <v>903</v>
      </c>
      <c r="G573" s="19" t="s">
        <v>903</v>
      </c>
      <c r="H573" s="19" t="s">
        <v>906</v>
      </c>
      <c r="I573" s="19" t="s">
        <v>902</v>
      </c>
      <c r="J573" s="19" t="s">
        <v>903</v>
      </c>
      <c r="K573" s="19">
        <f>COUNTIF(Table134[[#This Row],[Meets criteria 1a based on the Small Area Income and Poverty Estimates data?]:[Meets criteria 7 based on being in census tract with overall MiEJScreen score at 75th percentile or more?]],"yes")</f>
        <v>1</v>
      </c>
      <c r="L573" s="19">
        <f>IF(J573="yes","90",IF(Table134[[#This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74" spans="1:12" s="20" customFormat="1" ht="27" customHeight="1" x14ac:dyDescent="0.25">
      <c r="A574" s="19">
        <v>2600297</v>
      </c>
      <c r="B574" s="22" t="s">
        <v>564</v>
      </c>
      <c r="C574" s="19">
        <v>11904</v>
      </c>
      <c r="D574" s="19" t="s">
        <v>904</v>
      </c>
      <c r="E574" s="19" t="s">
        <v>903</v>
      </c>
      <c r="F574" s="19" t="s">
        <v>903</v>
      </c>
      <c r="G574" s="19" t="s">
        <v>903</v>
      </c>
      <c r="H574" s="19" t="s">
        <v>906</v>
      </c>
      <c r="I574" s="19" t="s">
        <v>932</v>
      </c>
      <c r="J574" s="19" t="s">
        <v>932</v>
      </c>
      <c r="K574" s="19">
        <f>COUNTIF(Table134[[#This Row],[Meets criteria 1a based on the Small Area Income and Poverty Estimates data?]:[Meets criteria 7 based on being in census tract with overall MiEJScreen score at 75th percentile or more?]],"yes")</f>
        <v>0</v>
      </c>
      <c r="L574" s="19">
        <f>IF(J574="yes","90",IF(Table134[[#This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75" spans="1:12" s="20" customFormat="1" ht="27" customHeight="1" x14ac:dyDescent="0.25">
      <c r="A575" s="19">
        <v>2623910</v>
      </c>
      <c r="B575" s="22" t="s">
        <v>565</v>
      </c>
      <c r="C575" s="19">
        <v>79100</v>
      </c>
      <c r="D575" s="19" t="s">
        <v>902</v>
      </c>
      <c r="E575" s="19" t="s">
        <v>903</v>
      </c>
      <c r="F575" s="19" t="s">
        <v>902</v>
      </c>
      <c r="G575" s="19" t="s">
        <v>903</v>
      </c>
      <c r="H575" s="19" t="s">
        <v>903</v>
      </c>
      <c r="I575" s="19" t="s">
        <v>903</v>
      </c>
      <c r="J575" s="19" t="s">
        <v>903</v>
      </c>
      <c r="K575" s="19">
        <f>COUNTIF(Table134[[#This Row],[Meets criteria 1a based on the Small Area Income and Poverty Estimates data?]:[Meets criteria 7 based on being in census tract with overall MiEJScreen score at 75th percentile or more?]],"yes")</f>
        <v>2</v>
      </c>
      <c r="L575" s="19">
        <f>IF(J575="yes","90",IF(Table134[[#This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76" spans="1:12" s="20" customFormat="1" ht="27" customHeight="1" x14ac:dyDescent="0.25">
      <c r="A576" s="19">
        <v>2624000</v>
      </c>
      <c r="B576" s="22" t="s">
        <v>566</v>
      </c>
      <c r="C576" s="19">
        <v>68010</v>
      </c>
      <c r="D576" s="19" t="s">
        <v>902</v>
      </c>
      <c r="E576" s="19" t="s">
        <v>903</v>
      </c>
      <c r="F576" s="19" t="s">
        <v>902</v>
      </c>
      <c r="G576" s="19" t="s">
        <v>903</v>
      </c>
      <c r="H576" s="19" t="s">
        <v>903</v>
      </c>
      <c r="I576" s="19" t="s">
        <v>903</v>
      </c>
      <c r="J576" s="19" t="s">
        <v>903</v>
      </c>
      <c r="K576" s="19">
        <f>COUNTIF(Table134[[#This Row],[Meets criteria 1a based on the Small Area Income and Poverty Estimates data?]:[Meets criteria 7 based on being in census tract with overall MiEJScreen score at 75th percentile or more?]],"yes")</f>
        <v>2</v>
      </c>
      <c r="L576" s="19">
        <f>IF(J576="yes","90",IF(Table134[[#This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77" spans="1:12" s="20" customFormat="1" ht="27" customHeight="1" x14ac:dyDescent="0.25">
      <c r="A577" s="19">
        <v>2601045</v>
      </c>
      <c r="B577" s="22" t="s">
        <v>567</v>
      </c>
      <c r="C577" s="19">
        <v>63928</v>
      </c>
      <c r="D577" s="19" t="s">
        <v>904</v>
      </c>
      <c r="E577" s="19" t="s">
        <v>903</v>
      </c>
      <c r="F577" s="19" t="s">
        <v>903</v>
      </c>
      <c r="G577" s="19" t="s">
        <v>903</v>
      </c>
      <c r="H577" s="19" t="s">
        <v>906</v>
      </c>
      <c r="I577" s="19" t="s">
        <v>932</v>
      </c>
      <c r="J577" s="19" t="s">
        <v>932</v>
      </c>
      <c r="K577" s="19">
        <f>COUNTIF(Table134[[#This Row],[Meets criteria 1a based on the Small Area Income and Poverty Estimates data?]:[Meets criteria 7 based on being in census tract with overall MiEJScreen score at 75th percentile or more?]],"yes")</f>
        <v>0</v>
      </c>
      <c r="L577" s="19">
        <f>IF(J577="yes","90",IF(Table134[[#This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78" spans="1:12" s="20" customFormat="1" ht="27" customHeight="1" x14ac:dyDescent="0.25">
      <c r="A578" s="19">
        <v>2624120</v>
      </c>
      <c r="B578" s="22" t="s">
        <v>568</v>
      </c>
      <c r="C578" s="19">
        <v>61060</v>
      </c>
      <c r="D578" s="19" t="s">
        <v>903</v>
      </c>
      <c r="E578" s="19" t="s">
        <v>903</v>
      </c>
      <c r="F578" s="19" t="s">
        <v>903</v>
      </c>
      <c r="G578" s="19" t="s">
        <v>903</v>
      </c>
      <c r="H578" s="19" t="s">
        <v>906</v>
      </c>
      <c r="I578" s="19" t="s">
        <v>902</v>
      </c>
      <c r="J578" s="19" t="s">
        <v>902</v>
      </c>
      <c r="K578" s="19">
        <f>COUNTIF(Table134[[#This Row],[Meets criteria 1a based on the Small Area Income and Poverty Estimates data?]:[Meets criteria 7 based on being in census tract with overall MiEJScreen score at 75th percentile or more?]],"yes")</f>
        <v>2</v>
      </c>
      <c r="L578" s="19" t="str">
        <f>IF(J578="yes","90",IF(Table134[[#This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579" spans="1:12" s="20" customFormat="1" ht="27" customHeight="1" x14ac:dyDescent="0.25">
      <c r="A579" s="19">
        <v>2680820</v>
      </c>
      <c r="B579" s="22" t="s">
        <v>569</v>
      </c>
      <c r="C579" s="19">
        <v>58000</v>
      </c>
      <c r="D579" s="19" t="s">
        <v>904</v>
      </c>
      <c r="E579" s="19" t="s">
        <v>903</v>
      </c>
      <c r="F579" s="19" t="s">
        <v>903</v>
      </c>
      <c r="G579" s="19" t="s">
        <v>903</v>
      </c>
      <c r="H579" s="19" t="s">
        <v>906</v>
      </c>
      <c r="I579" s="19" t="s">
        <v>932</v>
      </c>
      <c r="J579" s="19" t="s">
        <v>932</v>
      </c>
      <c r="K579" s="19">
        <f>COUNTIF(Table134[[#This Row],[Meets criteria 1a based on the Small Area Income and Poverty Estimates data?]:[Meets criteria 7 based on being in census tract with overall MiEJScreen score at 75th percentile or more?]],"yes")</f>
        <v>0</v>
      </c>
      <c r="L579" s="19">
        <f>IF(J579="yes","90",IF(Table134[[#This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80" spans="1:12" s="20" customFormat="1" ht="27" customHeight="1" x14ac:dyDescent="0.25">
      <c r="A580" s="19">
        <v>2624150</v>
      </c>
      <c r="B580" s="22" t="s">
        <v>570</v>
      </c>
      <c r="C580" s="19">
        <v>58010</v>
      </c>
      <c r="D580" s="19" t="s">
        <v>902</v>
      </c>
      <c r="E580" s="19" t="s">
        <v>902</v>
      </c>
      <c r="F580" s="19" t="s">
        <v>903</v>
      </c>
      <c r="G580" s="19" t="s">
        <v>903</v>
      </c>
      <c r="H580" s="19" t="s">
        <v>906</v>
      </c>
      <c r="I580" s="19" t="s">
        <v>902</v>
      </c>
      <c r="J580" s="19" t="s">
        <v>902</v>
      </c>
      <c r="K580" s="19">
        <f>COUNTIF(Table134[[#This Row],[Meets criteria 1a based on the Small Area Income and Poverty Estimates data?]:[Meets criteria 7 based on being in census tract with overall MiEJScreen score at 75th percentile or more?]],"yes")</f>
        <v>4</v>
      </c>
      <c r="L580" s="19" t="str">
        <f>IF(J580="yes","90",IF(Table134[[#This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581" spans="1:12" s="20" customFormat="1" ht="27" customHeight="1" x14ac:dyDescent="0.25">
      <c r="A581" s="19">
        <v>2612960</v>
      </c>
      <c r="B581" s="22" t="s">
        <v>571</v>
      </c>
      <c r="C581" s="19">
        <v>59045</v>
      </c>
      <c r="D581" s="19" t="s">
        <v>902</v>
      </c>
      <c r="E581" s="19" t="s">
        <v>903</v>
      </c>
      <c r="F581" s="19" t="s">
        <v>902</v>
      </c>
      <c r="G581" s="19" t="s">
        <v>903</v>
      </c>
      <c r="H581" s="19" t="s">
        <v>903</v>
      </c>
      <c r="I581" s="19" t="s">
        <v>903</v>
      </c>
      <c r="J581" s="19" t="s">
        <v>903</v>
      </c>
      <c r="K581" s="19">
        <f>COUNTIF(Table134[[#This Row],[Meets criteria 1a based on the Small Area Income and Poverty Estimates data?]:[Meets criteria 7 based on being in census tract with overall MiEJScreen score at 75th percentile or more?]],"yes")</f>
        <v>2</v>
      </c>
      <c r="L581" s="19">
        <f>IF(J581="yes","90",IF(Table134[[#This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82" spans="1:12" s="20" customFormat="1" ht="27" customHeight="1" x14ac:dyDescent="0.25">
      <c r="A582" s="19">
        <v>2624180</v>
      </c>
      <c r="B582" s="22" t="s">
        <v>572</v>
      </c>
      <c r="C582" s="19">
        <v>61180</v>
      </c>
      <c r="D582" s="19" t="s">
        <v>902</v>
      </c>
      <c r="E582" s="19" t="s">
        <v>903</v>
      </c>
      <c r="F582" s="19" t="s">
        <v>903</v>
      </c>
      <c r="G582" s="19" t="s">
        <v>903</v>
      </c>
      <c r="H582" s="19" t="s">
        <v>906</v>
      </c>
      <c r="I582" s="19" t="s">
        <v>902</v>
      </c>
      <c r="J582" s="19" t="s">
        <v>903</v>
      </c>
      <c r="K582" s="19">
        <f>COUNTIF(Table134[[#This Row],[Meets criteria 1a based on the Small Area Income and Poverty Estimates data?]:[Meets criteria 7 based on being in census tract with overall MiEJScreen score at 75th percentile or more?]],"yes")</f>
        <v>2</v>
      </c>
      <c r="L582" s="19">
        <f>IF(J582="yes","90",IF(Table134[[#This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83" spans="1:12" s="20" customFormat="1" ht="27" customHeight="1" x14ac:dyDescent="0.25">
      <c r="A583" s="19">
        <v>2680830</v>
      </c>
      <c r="B583" s="22" t="s">
        <v>573</v>
      </c>
      <c r="C583" s="19">
        <v>59000</v>
      </c>
      <c r="D583" s="19" t="s">
        <v>904</v>
      </c>
      <c r="E583" s="19" t="s">
        <v>903</v>
      </c>
      <c r="F583" s="19" t="s">
        <v>903</v>
      </c>
      <c r="G583" s="19" t="s">
        <v>903</v>
      </c>
      <c r="H583" s="19" t="s">
        <v>906</v>
      </c>
      <c r="I583" s="19" t="s">
        <v>932</v>
      </c>
      <c r="J583" s="19" t="s">
        <v>932</v>
      </c>
      <c r="K583" s="19">
        <f>COUNTIF(Table134[[#This Row],[Meets criteria 1a based on the Small Area Income and Poverty Estimates data?]:[Meets criteria 7 based on being in census tract with overall MiEJScreen score at 75th percentile or more?]],"yes")</f>
        <v>0</v>
      </c>
      <c r="L583" s="19">
        <f>IF(J583="yes","90",IF(Table134[[#This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84" spans="1:12" s="20" customFormat="1" ht="27" customHeight="1" x14ac:dyDescent="0.25">
      <c r="A584" s="19">
        <v>2624420</v>
      </c>
      <c r="B584" s="22" t="s">
        <v>574</v>
      </c>
      <c r="C584" s="19">
        <v>25260</v>
      </c>
      <c r="D584" s="19" t="s">
        <v>902</v>
      </c>
      <c r="E584" s="19" t="s">
        <v>903</v>
      </c>
      <c r="F584" s="19" t="s">
        <v>903</v>
      </c>
      <c r="G584" s="19" t="s">
        <v>903</v>
      </c>
      <c r="H584" s="19" t="s">
        <v>906</v>
      </c>
      <c r="I584" s="19" t="s">
        <v>903</v>
      </c>
      <c r="J584" s="19" t="s">
        <v>903</v>
      </c>
      <c r="K584" s="19">
        <f>COUNTIF(Table134[[#This Row],[Meets criteria 1a based on the Small Area Income and Poverty Estimates data?]:[Meets criteria 7 based on being in census tract with overall MiEJScreen score at 75th percentile or more?]],"yes")</f>
        <v>1</v>
      </c>
      <c r="L584" s="19">
        <f>IF(J584="yes","90",IF(Table134[[#This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85" spans="1:12" s="20" customFormat="1" ht="27" customHeight="1" x14ac:dyDescent="0.25">
      <c r="A585" s="19">
        <v>2624540</v>
      </c>
      <c r="B585" s="22" t="s">
        <v>575</v>
      </c>
      <c r="C585" s="19">
        <v>49070</v>
      </c>
      <c r="D585" s="19" t="s">
        <v>902</v>
      </c>
      <c r="E585" s="19" t="s">
        <v>903</v>
      </c>
      <c r="F585" s="19" t="s">
        <v>902</v>
      </c>
      <c r="G585" s="19" t="s">
        <v>903</v>
      </c>
      <c r="H585" s="19" t="s">
        <v>903</v>
      </c>
      <c r="I585" s="19" t="s">
        <v>903</v>
      </c>
      <c r="J585" s="19" t="s">
        <v>903</v>
      </c>
      <c r="K585" s="19">
        <f>COUNTIF(Table134[[#This Row],[Meets criteria 1a based on the Small Area Income and Poverty Estimates data?]:[Meets criteria 7 based on being in census tract with overall MiEJScreen score at 75th percentile or more?]],"yes")</f>
        <v>2</v>
      </c>
      <c r="L585" s="19">
        <f>IF(J585="yes","90",IF(Table134[[#This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86" spans="1:12" s="20" customFormat="1" ht="27" customHeight="1" x14ac:dyDescent="0.25">
      <c r="A586" s="19">
        <v>2624570</v>
      </c>
      <c r="B586" s="22" t="s">
        <v>576</v>
      </c>
      <c r="C586" s="19">
        <v>46100</v>
      </c>
      <c r="D586" s="19" t="s">
        <v>902</v>
      </c>
      <c r="E586" s="19" t="s">
        <v>903</v>
      </c>
      <c r="F586" s="19" t="s">
        <v>902</v>
      </c>
      <c r="G586" s="19" t="s">
        <v>903</v>
      </c>
      <c r="H586" s="19" t="s">
        <v>903</v>
      </c>
      <c r="I586" s="19" t="s">
        <v>903</v>
      </c>
      <c r="J586" s="19" t="s">
        <v>903</v>
      </c>
      <c r="K586" s="19">
        <f>COUNTIF(Table134[[#This Row],[Meets criteria 1a based on the Small Area Income and Poverty Estimates data?]:[Meets criteria 7 based on being in census tract with overall MiEJScreen score at 75th percentile or more?]],"yes")</f>
        <v>2</v>
      </c>
      <c r="L586" s="19">
        <f>IF(J586="yes","90",IF(Table134[[#This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87" spans="1:12" s="20" customFormat="1" ht="27" customHeight="1" x14ac:dyDescent="0.25">
      <c r="A587" s="19">
        <v>2624600</v>
      </c>
      <c r="B587" s="22" t="s">
        <v>577</v>
      </c>
      <c r="C587" s="19">
        <v>54040</v>
      </c>
      <c r="D587" s="19" t="s">
        <v>902</v>
      </c>
      <c r="E587" s="19" t="s">
        <v>903</v>
      </c>
      <c r="F587" s="19" t="s">
        <v>902</v>
      </c>
      <c r="G587" s="19" t="s">
        <v>903</v>
      </c>
      <c r="H587" s="19" t="s">
        <v>903</v>
      </c>
      <c r="I587" s="19" t="s">
        <v>903</v>
      </c>
      <c r="J587" s="19" t="s">
        <v>903</v>
      </c>
      <c r="K587" s="19">
        <f>COUNTIF(Table134[[#This Row],[Meets criteria 1a based on the Small Area Income and Poverty Estimates data?]:[Meets criteria 7 based on being in census tract with overall MiEJScreen score at 75th percentile or more?]],"yes")</f>
        <v>2</v>
      </c>
      <c r="L587" s="19">
        <f>IF(J587="yes","90",IF(Table134[[#This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588" spans="1:12" s="20" customFormat="1" ht="27" customHeight="1" x14ac:dyDescent="0.25">
      <c r="A588" s="19">
        <v>2624630</v>
      </c>
      <c r="B588" s="22" t="s">
        <v>578</v>
      </c>
      <c r="C588" s="19">
        <v>78060</v>
      </c>
      <c r="D588" s="19" t="s">
        <v>903</v>
      </c>
      <c r="E588" s="19" t="s">
        <v>903</v>
      </c>
      <c r="F588" s="19" t="s">
        <v>903</v>
      </c>
      <c r="G588" s="19" t="s">
        <v>903</v>
      </c>
      <c r="H588" s="19" t="s">
        <v>906</v>
      </c>
      <c r="I588" s="19" t="s">
        <v>902</v>
      </c>
      <c r="J588" s="19" t="s">
        <v>903</v>
      </c>
      <c r="K588" s="19">
        <f>COUNTIF(Table134[[#This Row],[Meets criteria 1a based on the Small Area Income and Poverty Estimates data?]:[Meets criteria 7 based on being in census tract with overall MiEJScreen score at 75th percentile or more?]],"yes")</f>
        <v>1</v>
      </c>
      <c r="L588" s="19">
        <f>IF(J588="yes","90",IF(Table134[[#This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89" spans="1:12" s="20" customFormat="1" ht="27" customHeight="1" x14ac:dyDescent="0.25">
      <c r="A589" s="19">
        <v>2624690</v>
      </c>
      <c r="B589" s="22" t="s">
        <v>579</v>
      </c>
      <c r="C589" s="19">
        <v>50160</v>
      </c>
      <c r="D589" s="19" t="s">
        <v>902</v>
      </c>
      <c r="E589" s="19" t="s">
        <v>903</v>
      </c>
      <c r="F589" s="19" t="s">
        <v>903</v>
      </c>
      <c r="G589" s="19" t="s">
        <v>903</v>
      </c>
      <c r="H589" s="19" t="s">
        <v>903</v>
      </c>
      <c r="I589" s="19" t="s">
        <v>902</v>
      </c>
      <c r="J589" s="19" t="s">
        <v>902</v>
      </c>
      <c r="K589" s="19">
        <f>COUNTIF(Table134[[#This Row],[Meets criteria 1a based on the Small Area Income and Poverty Estimates data?]:[Meets criteria 7 based on being in census tract with overall MiEJScreen score at 75th percentile or more?]],"yes")</f>
        <v>3</v>
      </c>
      <c r="L589" s="19" t="str">
        <f>IF(J589="yes","90",IF(Table134[[#This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590" spans="1:12" s="20" customFormat="1" ht="27" customHeight="1" x14ac:dyDescent="0.25">
      <c r="A590" s="19">
        <v>2600283</v>
      </c>
      <c r="B590" s="22" t="s">
        <v>580</v>
      </c>
      <c r="C590" s="19">
        <v>50908</v>
      </c>
      <c r="D590" s="19" t="s">
        <v>904</v>
      </c>
      <c r="E590" s="19" t="s">
        <v>903</v>
      </c>
      <c r="F590" s="19" t="s">
        <v>903</v>
      </c>
      <c r="G590" s="19" t="s">
        <v>903</v>
      </c>
      <c r="H590" s="19" t="s">
        <v>906</v>
      </c>
      <c r="I590" s="19" t="s">
        <v>932</v>
      </c>
      <c r="J590" s="19" t="s">
        <v>932</v>
      </c>
      <c r="K590" s="19">
        <f>COUNTIF(Table134[[#This Row],[Meets criteria 1a based on the Small Area Income and Poverty Estimates data?]:[Meets criteria 7 based on being in census tract with overall MiEJScreen score at 75th percentile or more?]],"yes")</f>
        <v>0</v>
      </c>
      <c r="L590" s="19">
        <f>IF(J590="yes","90",IF(Table134[[#This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91" spans="1:12" s="20" customFormat="1" ht="27" customHeight="1" x14ac:dyDescent="0.25">
      <c r="A591" s="19">
        <v>2624720</v>
      </c>
      <c r="B591" s="22" t="s">
        <v>581</v>
      </c>
      <c r="C591" s="19">
        <v>25040</v>
      </c>
      <c r="D591" s="19" t="s">
        <v>902</v>
      </c>
      <c r="E591" s="19" t="s">
        <v>903</v>
      </c>
      <c r="F591" s="19" t="s">
        <v>903</v>
      </c>
      <c r="G591" s="19" t="s">
        <v>903</v>
      </c>
      <c r="H591" s="19" t="s">
        <v>903</v>
      </c>
      <c r="I591" s="19" t="s">
        <v>903</v>
      </c>
      <c r="J591" s="19" t="s">
        <v>903</v>
      </c>
      <c r="K591" s="19">
        <f>COUNTIF(Table134[[#This Row],[Meets criteria 1a based on the Small Area Income and Poverty Estimates data?]:[Meets criteria 7 based on being in census tract with overall MiEJScreen score at 75th percentile or more?]],"yes")</f>
        <v>1</v>
      </c>
      <c r="L591" s="19">
        <f>IF(J591="yes","90",IF(Table134[[#This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92" spans="1:12" s="20" customFormat="1" ht="27" customHeight="1" x14ac:dyDescent="0.25">
      <c r="A592" s="19">
        <v>2624750</v>
      </c>
      <c r="B592" s="22" t="s">
        <v>582</v>
      </c>
      <c r="C592" s="19">
        <v>37010</v>
      </c>
      <c r="D592" s="19" t="s">
        <v>902</v>
      </c>
      <c r="E592" s="19" t="s">
        <v>903</v>
      </c>
      <c r="F592" s="19" t="s">
        <v>903</v>
      </c>
      <c r="G592" s="19" t="s">
        <v>903</v>
      </c>
      <c r="H592" s="19" t="s">
        <v>906</v>
      </c>
      <c r="I592" s="19" t="s">
        <v>903</v>
      </c>
      <c r="J592" s="19" t="s">
        <v>903</v>
      </c>
      <c r="K592" s="19">
        <f>COUNTIF(Table134[[#This Row],[Meets criteria 1a based on the Small Area Income and Poverty Estimates data?]:[Meets criteria 7 based on being in census tract with overall MiEJScreen score at 75th percentile or more?]],"yes")</f>
        <v>1</v>
      </c>
      <c r="L592" s="19">
        <f>IF(J592="yes","90",IF(Table134[[#This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93" spans="1:12" s="20" customFormat="1" ht="27" customHeight="1" x14ac:dyDescent="0.25">
      <c r="A593" s="19">
        <v>2600315</v>
      </c>
      <c r="B593" s="22" t="s">
        <v>583</v>
      </c>
      <c r="C593" s="19">
        <v>81908</v>
      </c>
      <c r="D593" s="19" t="s">
        <v>904</v>
      </c>
      <c r="E593" s="19" t="s">
        <v>903</v>
      </c>
      <c r="F593" s="19" t="s">
        <v>903</v>
      </c>
      <c r="G593" s="19" t="s">
        <v>903</v>
      </c>
      <c r="H593" s="19" t="s">
        <v>906</v>
      </c>
      <c r="I593" s="19" t="s">
        <v>932</v>
      </c>
      <c r="J593" s="19" t="s">
        <v>932</v>
      </c>
      <c r="K593" s="19">
        <f>COUNTIF(Table134[[#This Row],[Meets criteria 1a based on the Small Area Income and Poverty Estimates data?]:[Meets criteria 7 based on being in census tract with overall MiEJScreen score at 75th percentile or more?]],"yes")</f>
        <v>0</v>
      </c>
      <c r="L593" s="19">
        <f>IF(J593="yes","90",IF(Table134[[#This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94" spans="1:12" s="20" customFormat="1" ht="27" customHeight="1" x14ac:dyDescent="0.25">
      <c r="A594" s="19">
        <v>2624810</v>
      </c>
      <c r="B594" s="22" t="s">
        <v>584</v>
      </c>
      <c r="C594" s="19">
        <v>2070</v>
      </c>
      <c r="D594" s="19" t="s">
        <v>903</v>
      </c>
      <c r="E594" s="19" t="s">
        <v>903</v>
      </c>
      <c r="F594" s="19" t="s">
        <v>903</v>
      </c>
      <c r="G594" s="19" t="s">
        <v>903</v>
      </c>
      <c r="H594" s="19" t="s">
        <v>906</v>
      </c>
      <c r="I594" s="19" t="s">
        <v>903</v>
      </c>
      <c r="J594" s="19" t="s">
        <v>903</v>
      </c>
      <c r="K594" s="19">
        <f>COUNTIF(Table134[[#This Row],[Meets criteria 1a based on the Small Area Income and Poverty Estimates data?]:[Meets criteria 7 based on being in census tract with overall MiEJScreen score at 75th percentile or more?]],"yes")</f>
        <v>0</v>
      </c>
      <c r="L594" s="19">
        <f>IF(J594="yes","90",IF(Table134[[#This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95" spans="1:12" s="20" customFormat="1" ht="27" customHeight="1" x14ac:dyDescent="0.25">
      <c r="A595" s="19">
        <v>2680850</v>
      </c>
      <c r="B595" s="22" t="s">
        <v>585</v>
      </c>
      <c r="C595" s="19">
        <v>61000</v>
      </c>
      <c r="D595" s="19" t="s">
        <v>904</v>
      </c>
      <c r="E595" s="19" t="s">
        <v>903</v>
      </c>
      <c r="F595" s="19" t="s">
        <v>903</v>
      </c>
      <c r="G595" s="19" t="s">
        <v>903</v>
      </c>
      <c r="H595" s="19" t="s">
        <v>906</v>
      </c>
      <c r="I595" s="19" t="s">
        <v>932</v>
      </c>
      <c r="J595" s="19" t="s">
        <v>932</v>
      </c>
      <c r="K595" s="19">
        <f>COUNTIF(Table134[[#This Row],[Meets criteria 1a based on the Small Area Income and Poverty Estimates data?]:[Meets criteria 7 based on being in census tract with overall MiEJScreen score at 75th percentile or more?]],"yes")</f>
        <v>0</v>
      </c>
      <c r="L595" s="19">
        <f>IF(J595="yes","90",IF(Table134[[#This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96" spans="1:12" s="20" customFormat="1" ht="27" customHeight="1" x14ac:dyDescent="0.25">
      <c r="A596" s="19">
        <v>2601088</v>
      </c>
      <c r="B596" s="22" t="s">
        <v>586</v>
      </c>
      <c r="C596" s="19">
        <v>61906</v>
      </c>
      <c r="D596" s="19" t="s">
        <v>904</v>
      </c>
      <c r="E596" s="19" t="s">
        <v>903</v>
      </c>
      <c r="F596" s="19" t="s">
        <v>903</v>
      </c>
      <c r="G596" s="19" t="s">
        <v>903</v>
      </c>
      <c r="H596" s="19" t="s">
        <v>906</v>
      </c>
      <c r="I596" s="19" t="s">
        <v>932</v>
      </c>
      <c r="J596" s="19" t="s">
        <v>932</v>
      </c>
      <c r="K596" s="19">
        <f>COUNTIF(Table134[[#This Row],[Meets criteria 1a based on the Small Area Income and Poverty Estimates data?]:[Meets criteria 7 based on being in census tract with overall MiEJScreen score at 75th percentile or more?]],"yes")</f>
        <v>0</v>
      </c>
      <c r="L596" s="19">
        <f>IF(J596="yes","90",IF(Table134[[#This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97" spans="1:12" s="20" customFormat="1" ht="27" customHeight="1" x14ac:dyDescent="0.25">
      <c r="A597" s="19">
        <v>2601029</v>
      </c>
      <c r="B597" s="22" t="s">
        <v>587</v>
      </c>
      <c r="C597" s="19">
        <v>61905</v>
      </c>
      <c r="D597" s="19" t="s">
        <v>904</v>
      </c>
      <c r="E597" s="19" t="s">
        <v>903</v>
      </c>
      <c r="F597" s="19" t="s">
        <v>903</v>
      </c>
      <c r="G597" s="19" t="s">
        <v>903</v>
      </c>
      <c r="H597" s="19" t="s">
        <v>906</v>
      </c>
      <c r="I597" s="19" t="s">
        <v>932</v>
      </c>
      <c r="J597" s="19" t="s">
        <v>932</v>
      </c>
      <c r="K597" s="19">
        <f>COUNTIF(Table134[[#This Row],[Meets criteria 1a based on the Small Area Income and Poverty Estimates data?]:[Meets criteria 7 based on being in census tract with overall MiEJScreen score at 75th percentile or more?]],"yes")</f>
        <v>0</v>
      </c>
      <c r="L597" s="19">
        <f>IF(J597="yes","90",IF(Table134[[#This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598" spans="1:12" s="20" customFormat="1" ht="27" customHeight="1" x14ac:dyDescent="0.25">
      <c r="A598" s="19">
        <v>2624870</v>
      </c>
      <c r="B598" s="22" t="s">
        <v>588</v>
      </c>
      <c r="C598" s="19" t="s">
        <v>921</v>
      </c>
      <c r="D598" s="19" t="s">
        <v>902</v>
      </c>
      <c r="E598" s="19" t="s">
        <v>907</v>
      </c>
      <c r="F598" s="19" t="s">
        <v>903</v>
      </c>
      <c r="G598" s="19" t="s">
        <v>903</v>
      </c>
      <c r="H598" s="19" t="s">
        <v>903</v>
      </c>
      <c r="I598" s="19" t="s">
        <v>932</v>
      </c>
      <c r="J598" s="19" t="s">
        <v>932</v>
      </c>
      <c r="K598" s="19">
        <f>COUNTIF(Table134[[#This Row],[Meets criteria 1a based on the Small Area Income and Poverty Estimates data?]:[Meets criteria 7 based on being in census tract with overall MiEJScreen score at 75th percentile or more?]],"yes")</f>
        <v>1</v>
      </c>
      <c r="L598" s="19">
        <f>IF(J598="yes","90",IF(Table134[[#This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599" spans="1:12" s="20" customFormat="1" ht="27" customHeight="1" x14ac:dyDescent="0.25">
      <c r="A599" s="19">
        <v>2680996</v>
      </c>
      <c r="B599" s="22" t="s">
        <v>589</v>
      </c>
      <c r="C599" s="19">
        <v>61907</v>
      </c>
      <c r="D599" s="19" t="s">
        <v>904</v>
      </c>
      <c r="E599" s="19" t="s">
        <v>903</v>
      </c>
      <c r="F599" s="19" t="s">
        <v>903</v>
      </c>
      <c r="G599" s="19" t="s">
        <v>903</v>
      </c>
      <c r="H599" s="19" t="s">
        <v>906</v>
      </c>
      <c r="I599" s="19" t="s">
        <v>932</v>
      </c>
      <c r="J599" s="19" t="s">
        <v>932</v>
      </c>
      <c r="K599" s="19">
        <f>COUNTIF(Table134[[#This Row],[Meets criteria 1a based on the Small Area Income and Poverty Estimates data?]:[Meets criteria 7 based on being in census tract with overall MiEJScreen score at 75th percentile or more?]],"yes")</f>
        <v>0</v>
      </c>
      <c r="L599" s="19">
        <f>IF(J599="yes","90",IF(Table134[[#This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00" spans="1:12" s="20" customFormat="1" ht="27" customHeight="1" x14ac:dyDescent="0.25">
      <c r="A600" s="19">
        <v>2601067</v>
      </c>
      <c r="B600" s="22" t="s">
        <v>590</v>
      </c>
      <c r="C600" s="19">
        <v>61900</v>
      </c>
      <c r="D600" s="19" t="s">
        <v>904</v>
      </c>
      <c r="E600" s="19" t="s">
        <v>903</v>
      </c>
      <c r="F600" s="19" t="s">
        <v>903</v>
      </c>
      <c r="G600" s="19" t="s">
        <v>903</v>
      </c>
      <c r="H600" s="19" t="s">
        <v>906</v>
      </c>
      <c r="I600" s="19" t="s">
        <v>932</v>
      </c>
      <c r="J600" s="19" t="s">
        <v>932</v>
      </c>
      <c r="K600" s="19">
        <f>COUNTIF(Table134[[#This Row],[Meets criteria 1a based on the Small Area Income and Poverty Estimates data?]:[Meets criteria 7 based on being in census tract with overall MiEJScreen score at 75th percentile or more?]],"yes")</f>
        <v>0</v>
      </c>
      <c r="L600" s="19">
        <f>IF(J600="yes","90",IF(Table134[[#This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01" spans="1:12" s="20" customFormat="1" ht="27" customHeight="1" x14ac:dyDescent="0.25">
      <c r="A601" s="19">
        <v>2624840</v>
      </c>
      <c r="B601" s="24" t="s">
        <v>591</v>
      </c>
      <c r="C601" s="19">
        <v>61010</v>
      </c>
      <c r="D601" s="19" t="s">
        <v>902</v>
      </c>
      <c r="E601" s="19" t="s">
        <v>902</v>
      </c>
      <c r="F601" s="19" t="s">
        <v>903</v>
      </c>
      <c r="G601" s="19" t="s">
        <v>903</v>
      </c>
      <c r="H601" s="19" t="s">
        <v>903</v>
      </c>
      <c r="I601" s="19" t="s">
        <v>902</v>
      </c>
      <c r="J601" s="19" t="s">
        <v>902</v>
      </c>
      <c r="K601" s="19">
        <f>COUNTIF(Table134[[#This Row],[Meets criteria 1a based on the Small Area Income and Poverty Estimates data?]:[Meets criteria 7 based on being in census tract with overall MiEJScreen score at 75th percentile or more?]],"yes")</f>
        <v>4</v>
      </c>
      <c r="L601" s="19" t="str">
        <f>IF(J601="yes","90",IF(Table134[[#This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602" spans="1:12" s="20" customFormat="1" ht="27" customHeight="1" x14ac:dyDescent="0.25">
      <c r="A602" s="19">
        <v>2600103</v>
      </c>
      <c r="B602" s="22" t="s">
        <v>592</v>
      </c>
      <c r="C602" s="19">
        <v>55901</v>
      </c>
      <c r="D602" s="19" t="s">
        <v>904</v>
      </c>
      <c r="E602" s="19" t="s">
        <v>903</v>
      </c>
      <c r="F602" s="19" t="s">
        <v>902</v>
      </c>
      <c r="G602" s="19" t="s">
        <v>903</v>
      </c>
      <c r="H602" s="19" t="s">
        <v>903</v>
      </c>
      <c r="I602" s="19" t="s">
        <v>932</v>
      </c>
      <c r="J602" s="19" t="s">
        <v>932</v>
      </c>
      <c r="K602" s="19">
        <f>COUNTIF(Table134[[#This Row],[Meets criteria 1a based on the Small Area Income and Poverty Estimates data?]:[Meets criteria 7 based on being in census tract with overall MiEJScreen score at 75th percentile or more?]],"yes")</f>
        <v>1</v>
      </c>
      <c r="L602" s="19">
        <f>IF(J602="yes","90",IF(Table134[[#This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03" spans="1:12" s="20" customFormat="1" ht="27" customHeight="1" x14ac:dyDescent="0.25">
      <c r="A603" s="19">
        <v>2624960</v>
      </c>
      <c r="B603" s="22" t="s">
        <v>593</v>
      </c>
      <c r="C603" s="19">
        <v>38130</v>
      </c>
      <c r="D603" s="19" t="s">
        <v>903</v>
      </c>
      <c r="E603" s="19" t="s">
        <v>903</v>
      </c>
      <c r="F603" s="19" t="s">
        <v>903</v>
      </c>
      <c r="G603" s="19" t="s">
        <v>903</v>
      </c>
      <c r="H603" s="19" t="s">
        <v>906</v>
      </c>
      <c r="I603" s="19" t="s">
        <v>902</v>
      </c>
      <c r="J603" s="19" t="s">
        <v>903</v>
      </c>
      <c r="K603" s="19">
        <f>COUNTIF(Table134[[#This Row],[Meets criteria 1a based on the Small Area Income and Poverty Estimates data?]:[Meets criteria 7 based on being in census tract with overall MiEJScreen score at 75th percentile or more?]],"yes")</f>
        <v>1</v>
      </c>
      <c r="L603" s="19">
        <f>IF(J603="yes","90",IF(Table134[[#This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04" spans="1:12" s="20" customFormat="1" ht="27" customHeight="1" x14ac:dyDescent="0.25">
      <c r="A604" s="19">
        <v>2625020</v>
      </c>
      <c r="B604" s="22" t="s">
        <v>594</v>
      </c>
      <c r="C604" s="19">
        <v>52090</v>
      </c>
      <c r="D604" s="19" t="s">
        <v>903</v>
      </c>
      <c r="E604" s="19" t="s">
        <v>903</v>
      </c>
      <c r="F604" s="19" t="s">
        <v>903</v>
      </c>
      <c r="G604" s="19" t="s">
        <v>903</v>
      </c>
      <c r="H604" s="19" t="s">
        <v>906</v>
      </c>
      <c r="I604" s="19" t="s">
        <v>903</v>
      </c>
      <c r="J604" s="19" t="s">
        <v>903</v>
      </c>
      <c r="K604" s="19">
        <f>COUNTIF(Table134[[#This Row],[Meets criteria 1a based on the Small Area Income and Poverty Estimates data?]:[Meets criteria 7 based on being in census tract with overall MiEJScreen score at 75th percentile or more?]],"yes")</f>
        <v>0</v>
      </c>
      <c r="L604" s="19">
        <f>IF(J604="yes","90",IF(Table134[[#This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05" spans="1:12" s="20" customFormat="1" ht="27" customHeight="1" x14ac:dyDescent="0.25">
      <c r="A605" s="19">
        <v>2600213</v>
      </c>
      <c r="B605" s="22" t="s">
        <v>595</v>
      </c>
      <c r="C605" s="19">
        <v>58901</v>
      </c>
      <c r="D605" s="19" t="s">
        <v>904</v>
      </c>
      <c r="E605" s="19" t="s">
        <v>903</v>
      </c>
      <c r="F605" s="19" t="s">
        <v>903</v>
      </c>
      <c r="G605" s="19" t="s">
        <v>903</v>
      </c>
      <c r="H605" s="19" t="s">
        <v>906</v>
      </c>
      <c r="I605" s="19" t="s">
        <v>932</v>
      </c>
      <c r="J605" s="19" t="s">
        <v>932</v>
      </c>
      <c r="K605" s="19">
        <f>COUNTIF(Table134[[#This Row],[Meets criteria 1a based on the Small Area Income and Poverty Estimates data?]:[Meets criteria 7 based on being in census tract with overall MiEJScreen score at 75th percentile or more?]],"yes")</f>
        <v>0</v>
      </c>
      <c r="L605" s="19">
        <f>IF(J605="yes","90",IF(Table134[[#This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06" spans="1:12" s="20" customFormat="1" ht="27" customHeight="1" x14ac:dyDescent="0.25">
      <c r="A606" s="19">
        <v>2600090</v>
      </c>
      <c r="B606" s="22" t="s">
        <v>596</v>
      </c>
      <c r="C606" s="19">
        <v>41901</v>
      </c>
      <c r="D606" s="19" t="s">
        <v>904</v>
      </c>
      <c r="E606" s="19" t="s">
        <v>903</v>
      </c>
      <c r="F606" s="19" t="s">
        <v>903</v>
      </c>
      <c r="G606" s="19" t="s">
        <v>903</v>
      </c>
      <c r="H606" s="19" t="s">
        <v>906</v>
      </c>
      <c r="I606" s="19" t="s">
        <v>932</v>
      </c>
      <c r="J606" s="19" t="s">
        <v>932</v>
      </c>
      <c r="K606" s="19">
        <f>COUNTIF(Table134[[#This Row],[Meets criteria 1a based on the Small Area Income and Poverty Estimates data?]:[Meets criteria 7 based on being in census tract with overall MiEJScreen score at 75th percentile or more?]],"yes")</f>
        <v>0</v>
      </c>
      <c r="L606" s="19">
        <f>IF(J606="yes","90",IF(Table134[[#This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07" spans="1:12" s="20" customFormat="1" ht="27" customHeight="1" x14ac:dyDescent="0.25">
      <c r="A607" s="19">
        <v>2625140</v>
      </c>
      <c r="B607" s="22" t="s">
        <v>597</v>
      </c>
      <c r="C607" s="19">
        <v>11200</v>
      </c>
      <c r="D607" s="19" t="s">
        <v>903</v>
      </c>
      <c r="E607" s="19" t="s">
        <v>903</v>
      </c>
      <c r="F607" s="19" t="s">
        <v>903</v>
      </c>
      <c r="G607" s="19" t="s">
        <v>903</v>
      </c>
      <c r="H607" s="19" t="s">
        <v>906</v>
      </c>
      <c r="I607" s="19" t="s">
        <v>902</v>
      </c>
      <c r="J607" s="19" t="s">
        <v>903</v>
      </c>
      <c r="K607" s="19">
        <f>COUNTIF(Table134[[#This Row],[Meets criteria 1a based on the Small Area Income and Poverty Estimates data?]:[Meets criteria 7 based on being in census tract with overall MiEJScreen score at 75th percentile or more?]],"yes")</f>
        <v>1</v>
      </c>
      <c r="L607" s="19">
        <f>IF(J607="yes","90",IF(Table134[[#This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08" spans="1:12" s="20" customFormat="1" ht="27" customHeight="1" x14ac:dyDescent="0.25">
      <c r="A608" s="19">
        <v>2601135</v>
      </c>
      <c r="B608" s="22" t="s">
        <v>598</v>
      </c>
      <c r="C608" s="19">
        <v>50920</v>
      </c>
      <c r="D608" s="19" t="s">
        <v>904</v>
      </c>
      <c r="E608" s="19" t="s">
        <v>903</v>
      </c>
      <c r="F608" s="19" t="s">
        <v>903</v>
      </c>
      <c r="G608" s="19" t="s">
        <v>903</v>
      </c>
      <c r="H608" s="19" t="s">
        <v>906</v>
      </c>
      <c r="I608" s="19" t="s">
        <v>932</v>
      </c>
      <c r="J608" s="19" t="s">
        <v>932</v>
      </c>
      <c r="K608" s="19">
        <f>COUNTIF(Table134[[#This Row],[Meets criteria 1a based on the Small Area Income and Poverty Estimates data?]:[Meets criteria 7 based on being in census tract with overall MiEJScreen score at 75th percentile or more?]],"yes")</f>
        <v>0</v>
      </c>
      <c r="L608" s="19">
        <f>IF(J608="yes","90",IF(Table134[[#This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09" spans="1:12" s="20" customFormat="1" ht="27" customHeight="1" x14ac:dyDescent="0.25">
      <c r="A609" s="19">
        <v>2625230</v>
      </c>
      <c r="B609" s="22" t="s">
        <v>599</v>
      </c>
      <c r="C609" s="19">
        <v>50170</v>
      </c>
      <c r="D609" s="19" t="s">
        <v>903</v>
      </c>
      <c r="E609" s="19" t="s">
        <v>903</v>
      </c>
      <c r="F609" s="19" t="s">
        <v>903</v>
      </c>
      <c r="G609" s="19" t="s">
        <v>903</v>
      </c>
      <c r="H609" s="19" t="s">
        <v>906</v>
      </c>
      <c r="I609" s="19" t="s">
        <v>902</v>
      </c>
      <c r="J609" s="19" t="s">
        <v>903</v>
      </c>
      <c r="K609" s="19">
        <f>COUNTIF(Table134[[#This Row],[Meets criteria 1a based on the Small Area Income and Poverty Estimates data?]:[Meets criteria 7 based on being in census tract with overall MiEJScreen score at 75th percentile or more?]],"yes")</f>
        <v>1</v>
      </c>
      <c r="L609" s="19">
        <f>IF(J609="yes","90",IF(Table134[[#This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10" spans="1:12" s="20" customFormat="1" ht="27" customHeight="1" x14ac:dyDescent="0.25">
      <c r="A610" s="19">
        <v>2625290</v>
      </c>
      <c r="B610" s="22" t="s">
        <v>600</v>
      </c>
      <c r="C610" s="19">
        <v>78070</v>
      </c>
      <c r="D610" s="19" t="s">
        <v>903</v>
      </c>
      <c r="E610" s="19" t="s">
        <v>903</v>
      </c>
      <c r="F610" s="19" t="s">
        <v>903</v>
      </c>
      <c r="G610" s="19" t="s">
        <v>903</v>
      </c>
      <c r="H610" s="19" t="s">
        <v>906</v>
      </c>
      <c r="I610" s="19" t="s">
        <v>903</v>
      </c>
      <c r="J610" s="19" t="s">
        <v>903</v>
      </c>
      <c r="K610" s="19">
        <f>COUNTIF(Table134[[#This Row],[Meets criteria 1a based on the Small Area Income and Poverty Estimates data?]:[Meets criteria 7 based on being in census tract with overall MiEJScreen score at 75th percentile or more?]],"yes")</f>
        <v>0</v>
      </c>
      <c r="L610" s="19">
        <f>IF(J610="yes","90",IF(Table134[[#This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11" spans="1:12" s="20" customFormat="1" ht="27" customHeight="1" x14ac:dyDescent="0.25">
      <c r="A611" s="19">
        <v>2601075</v>
      </c>
      <c r="B611" s="22" t="s">
        <v>601</v>
      </c>
      <c r="C611" s="19">
        <v>82713</v>
      </c>
      <c r="D611" s="19" t="s">
        <v>904</v>
      </c>
      <c r="E611" s="19" t="s">
        <v>903</v>
      </c>
      <c r="F611" s="19" t="s">
        <v>903</v>
      </c>
      <c r="G611" s="19" t="s">
        <v>903</v>
      </c>
      <c r="H611" s="19" t="s">
        <v>906</v>
      </c>
      <c r="I611" s="19" t="s">
        <v>932</v>
      </c>
      <c r="J611" s="19" t="s">
        <v>932</v>
      </c>
      <c r="K611" s="19">
        <f>COUNTIF(Table134[[#This Row],[Meets criteria 1a based on the Small Area Income and Poverty Estimates data?]:[Meets criteria 7 based on being in census tract with overall MiEJScreen score at 75th percentile or more?]],"yes")</f>
        <v>0</v>
      </c>
      <c r="L611" s="19">
        <f>IF(J611="yes","90",IF(Table134[[#This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12" spans="1:12" s="20" customFormat="1" ht="27" customHeight="1" x14ac:dyDescent="0.25">
      <c r="A612" s="19">
        <v>2600998</v>
      </c>
      <c r="B612" s="22" t="s">
        <v>602</v>
      </c>
      <c r="C612" s="19">
        <v>82735</v>
      </c>
      <c r="D612" s="19" t="s">
        <v>904</v>
      </c>
      <c r="E612" s="19" t="s">
        <v>903</v>
      </c>
      <c r="F612" s="19" t="s">
        <v>903</v>
      </c>
      <c r="G612" s="19" t="s">
        <v>903</v>
      </c>
      <c r="H612" s="19" t="s">
        <v>906</v>
      </c>
      <c r="I612" s="19" t="s">
        <v>932</v>
      </c>
      <c r="J612" s="19" t="s">
        <v>932</v>
      </c>
      <c r="K612" s="19">
        <f>COUNTIF(Table134[[#This Row],[Meets criteria 1a based on the Small Area Income and Poverty Estimates data?]:[Meets criteria 7 based on being in census tract with overall MiEJScreen score at 75th percentile or more?]],"yes")</f>
        <v>0</v>
      </c>
      <c r="L612" s="19">
        <f>IF(J612="yes","90",IF(Table134[[#This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13" spans="1:12" s="20" customFormat="1" ht="27" customHeight="1" x14ac:dyDescent="0.25">
      <c r="A613" s="19">
        <v>2601089</v>
      </c>
      <c r="B613" s="22" t="s">
        <v>603</v>
      </c>
      <c r="C613" s="19" t="s">
        <v>921</v>
      </c>
      <c r="D613" s="19" t="s">
        <v>904</v>
      </c>
      <c r="E613" s="19" t="s">
        <v>907</v>
      </c>
      <c r="F613" s="19" t="s">
        <v>903</v>
      </c>
      <c r="G613" s="19" t="s">
        <v>903</v>
      </c>
      <c r="H613" s="19" t="s">
        <v>906</v>
      </c>
      <c r="I613" s="19" t="s">
        <v>932</v>
      </c>
      <c r="J613" s="19" t="s">
        <v>932</v>
      </c>
      <c r="K613" s="19">
        <f>COUNTIF(Table134[[#This Row],[Meets criteria 1a based on the Small Area Income and Poverty Estimates data?]:[Meets criteria 7 based on being in census tract with overall MiEJScreen score at 75th percentile or more?]],"yes")</f>
        <v>0</v>
      </c>
      <c r="L613" s="19">
        <f>IF(J613="yes","90",IF(Table134[[#This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14" spans="1:12" s="20" customFormat="1" ht="27" customHeight="1" x14ac:dyDescent="0.25">
      <c r="A614" s="19">
        <v>2601018</v>
      </c>
      <c r="B614" s="22" t="s">
        <v>901</v>
      </c>
      <c r="C614" s="19">
        <v>25912</v>
      </c>
      <c r="D614" s="19" t="s">
        <v>904</v>
      </c>
      <c r="E614" s="19" t="s">
        <v>907</v>
      </c>
      <c r="F614" s="19" t="s">
        <v>903</v>
      </c>
      <c r="G614" s="19" t="s">
        <v>903</v>
      </c>
      <c r="H614" s="19" t="s">
        <v>906</v>
      </c>
      <c r="I614" s="19" t="s">
        <v>932</v>
      </c>
      <c r="J614" s="19" t="s">
        <v>932</v>
      </c>
      <c r="K614" s="19">
        <f>COUNTIF(Table134[[#This Row],[Meets criteria 1a based on the Small Area Income and Poverty Estimates data?]:[Meets criteria 7 based on being in census tract with overall MiEJScreen score at 75th percentile or more?]],"yes")</f>
        <v>0</v>
      </c>
      <c r="L614" s="19">
        <f>IF(J614="yes","90",IF(Table134[[#This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15" spans="1:12" s="20" customFormat="1" ht="27" customHeight="1" x14ac:dyDescent="0.25">
      <c r="A615" s="19">
        <v>2680860</v>
      </c>
      <c r="B615" s="22" t="s">
        <v>604</v>
      </c>
      <c r="C615" s="19">
        <v>62000</v>
      </c>
      <c r="D615" s="19" t="s">
        <v>904</v>
      </c>
      <c r="E615" s="19" t="s">
        <v>903</v>
      </c>
      <c r="F615" s="19" t="s">
        <v>903</v>
      </c>
      <c r="G615" s="19" t="s">
        <v>903</v>
      </c>
      <c r="H615" s="19" t="s">
        <v>906</v>
      </c>
      <c r="I615" s="19" t="s">
        <v>932</v>
      </c>
      <c r="J615" s="19" t="s">
        <v>932</v>
      </c>
      <c r="K615" s="19">
        <f>COUNTIF(Table134[[#This Row],[Meets criteria 1a based on the Small Area Income and Poverty Estimates data?]:[Meets criteria 7 based on being in census tract with overall MiEJScreen score at 75th percentile or more?]],"yes")</f>
        <v>0</v>
      </c>
      <c r="L615" s="19">
        <f>IF(J615="yes","90",IF(Table134[[#This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16" spans="1:12" s="20" customFormat="1" ht="27" customHeight="1" x14ac:dyDescent="0.25">
      <c r="A616" s="19">
        <v>2625320</v>
      </c>
      <c r="B616" s="22" t="s">
        <v>605</v>
      </c>
      <c r="C616" s="19">
        <v>62070</v>
      </c>
      <c r="D616" s="19" t="s">
        <v>902</v>
      </c>
      <c r="E616" s="19" t="s">
        <v>903</v>
      </c>
      <c r="F616" s="19" t="s">
        <v>903</v>
      </c>
      <c r="G616" s="19" t="s">
        <v>903</v>
      </c>
      <c r="H616" s="19" t="s">
        <v>906</v>
      </c>
      <c r="I616" s="19" t="s">
        <v>903</v>
      </c>
      <c r="J616" s="19" t="s">
        <v>903</v>
      </c>
      <c r="K616" s="19">
        <f>COUNTIF(Table134[[#This Row],[Meets criteria 1a based on the Small Area Income and Poverty Estimates data?]:[Meets criteria 7 based on being in census tract with overall MiEJScreen score at 75th percentile or more?]],"yes")</f>
        <v>1</v>
      </c>
      <c r="L616" s="19">
        <f>IF(J616="yes","90",IF(Table134[[#This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17" spans="1:12" s="20" customFormat="1" ht="27" customHeight="1" x14ac:dyDescent="0.25">
      <c r="A617" s="19">
        <v>2601017</v>
      </c>
      <c r="B617" s="22" t="s">
        <v>606</v>
      </c>
      <c r="C617" s="19">
        <v>41929</v>
      </c>
      <c r="D617" s="19" t="s">
        <v>904</v>
      </c>
      <c r="E617" s="19" t="s">
        <v>903</v>
      </c>
      <c r="F617" s="19" t="s">
        <v>903</v>
      </c>
      <c r="G617" s="19" t="s">
        <v>903</v>
      </c>
      <c r="H617" s="19" t="s">
        <v>906</v>
      </c>
      <c r="I617" s="19" t="s">
        <v>932</v>
      </c>
      <c r="J617" s="19" t="s">
        <v>932</v>
      </c>
      <c r="K617" s="19">
        <f>COUNTIF(Table134[[#This Row],[Meets criteria 1a based on the Small Area Income and Poverty Estimates data?]:[Meets criteria 7 based on being in census tract with overall MiEJScreen score at 75th percentile or more?]],"yes")</f>
        <v>0</v>
      </c>
      <c r="L617" s="19">
        <f>IF(J617="yes","90",IF(Table134[[#This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18" spans="1:12" s="20" customFormat="1" ht="27" customHeight="1" x14ac:dyDescent="0.25">
      <c r="A618" s="19">
        <v>2625400</v>
      </c>
      <c r="B618" s="22" t="s">
        <v>607</v>
      </c>
      <c r="C618" s="19">
        <v>52015</v>
      </c>
      <c r="D618" s="19" t="s">
        <v>903</v>
      </c>
      <c r="E618" s="19" t="s">
        <v>903</v>
      </c>
      <c r="F618" s="19" t="s">
        <v>903</v>
      </c>
      <c r="G618" s="19" t="s">
        <v>903</v>
      </c>
      <c r="H618" s="19" t="s">
        <v>906</v>
      </c>
      <c r="I618" s="19" t="s">
        <v>903</v>
      </c>
      <c r="J618" s="19" t="s">
        <v>903</v>
      </c>
      <c r="K618" s="19">
        <f>COUNTIF(Table134[[#This Row],[Meets criteria 1a based on the Small Area Income and Poverty Estimates data?]:[Meets criteria 7 based on being in census tract with overall MiEJScreen score at 75th percentile or more?]],"yes")</f>
        <v>0</v>
      </c>
      <c r="L618" s="19">
        <f>IF(J618="yes","90",IF(Table134[[#This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19" spans="1:12" s="20" customFormat="1" ht="27" customHeight="1" x14ac:dyDescent="0.25">
      <c r="A619" s="19">
        <v>2625560</v>
      </c>
      <c r="B619" s="22" t="s">
        <v>608</v>
      </c>
      <c r="C619" s="19">
        <v>11300</v>
      </c>
      <c r="D619" s="19" t="s">
        <v>902</v>
      </c>
      <c r="E619" s="19" t="s">
        <v>902</v>
      </c>
      <c r="F619" s="19" t="s">
        <v>903</v>
      </c>
      <c r="G619" s="19" t="s">
        <v>903</v>
      </c>
      <c r="H619" s="19" t="s">
        <v>903</v>
      </c>
      <c r="I619" s="19" t="s">
        <v>902</v>
      </c>
      <c r="J619" s="19" t="s">
        <v>903</v>
      </c>
      <c r="K619" s="19">
        <f>COUNTIF(Table134[[#This Row],[Meets criteria 1a based on the Small Area Income and Poverty Estimates data?]:[Meets criteria 7 based on being in census tract with overall MiEJScreen score at 75th percentile or more?]],"yes")</f>
        <v>3</v>
      </c>
      <c r="L619" s="19">
        <f>IF(J619="yes","90",IF(Table134[[#This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620" spans="1:12" s="20" customFormat="1" ht="27" customHeight="1" x14ac:dyDescent="0.25">
      <c r="A620" s="19">
        <v>2600995</v>
      </c>
      <c r="B620" s="22" t="s">
        <v>609</v>
      </c>
      <c r="C620" s="19">
        <v>50913</v>
      </c>
      <c r="D620" s="19" t="s">
        <v>904</v>
      </c>
      <c r="E620" s="19" t="s">
        <v>903</v>
      </c>
      <c r="F620" s="19" t="s">
        <v>903</v>
      </c>
      <c r="G620" s="19" t="s">
        <v>903</v>
      </c>
      <c r="H620" s="19" t="s">
        <v>906</v>
      </c>
      <c r="I620" s="19" t="s">
        <v>932</v>
      </c>
      <c r="J620" s="19" t="s">
        <v>932</v>
      </c>
      <c r="K620" s="19">
        <f>COUNTIF(Table134[[#This Row],[Meets criteria 1a based on the Small Area Income and Poverty Estimates data?]:[Meets criteria 7 based on being in census tract with overall MiEJScreen score at 75th percentile or more?]],"yes")</f>
        <v>0</v>
      </c>
      <c r="L620" s="19">
        <f>IF(J620="yes","90",IF(Table134[[#This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21" spans="1:12" s="20" customFormat="1" ht="27" customHeight="1" x14ac:dyDescent="0.25">
      <c r="A621" s="19">
        <v>2625650</v>
      </c>
      <c r="B621" s="22" t="s">
        <v>610</v>
      </c>
      <c r="C621" s="19">
        <v>30050</v>
      </c>
      <c r="D621" s="19" t="s">
        <v>903</v>
      </c>
      <c r="E621" s="19" t="s">
        <v>903</v>
      </c>
      <c r="F621" s="19" t="s">
        <v>902</v>
      </c>
      <c r="G621" s="19" t="s">
        <v>903</v>
      </c>
      <c r="H621" s="19" t="s">
        <v>903</v>
      </c>
      <c r="I621" s="19" t="s">
        <v>903</v>
      </c>
      <c r="J621" s="19" t="s">
        <v>903</v>
      </c>
      <c r="K621" s="19">
        <f>COUNTIF(Table134[[#This Row],[Meets criteria 1a based on the Small Area Income and Poverty Estimates data?]:[Meets criteria 7 based on being in census tract with overall MiEJScreen score at 75th percentile or more?]],"yes")</f>
        <v>1</v>
      </c>
      <c r="L621" s="19">
        <f>IF(J621="yes","90",IF(Table134[[#This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22" spans="1:12" s="20" customFormat="1" ht="27" customHeight="1" x14ac:dyDescent="0.25">
      <c r="A622" s="19">
        <v>2625680</v>
      </c>
      <c r="B622" s="22" t="s">
        <v>611</v>
      </c>
      <c r="C622" s="19">
        <v>44090</v>
      </c>
      <c r="D622" s="19" t="s">
        <v>903</v>
      </c>
      <c r="E622" s="19" t="s">
        <v>903</v>
      </c>
      <c r="F622" s="19" t="s">
        <v>902</v>
      </c>
      <c r="G622" s="19" t="s">
        <v>903</v>
      </c>
      <c r="H622" s="19" t="s">
        <v>903</v>
      </c>
      <c r="I622" s="19" t="s">
        <v>903</v>
      </c>
      <c r="J622" s="19" t="s">
        <v>903</v>
      </c>
      <c r="K622" s="19">
        <f>COUNTIF(Table134[[#This Row],[Meets criteria 1a based on the Small Area Income and Poverty Estimates data?]:[Meets criteria 7 based on being in census tract with overall MiEJScreen score at 75th percentile or more?]],"yes")</f>
        <v>1</v>
      </c>
      <c r="L622" s="19">
        <f>IF(J622="yes","90",IF(Table134[[#This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23" spans="1:12" s="20" customFormat="1" ht="27" customHeight="1" x14ac:dyDescent="0.25">
      <c r="A623" s="19">
        <v>2629220</v>
      </c>
      <c r="B623" s="22" t="s">
        <v>612</v>
      </c>
      <c r="C623" s="19">
        <v>55115</v>
      </c>
      <c r="D623" s="19" t="s">
        <v>902</v>
      </c>
      <c r="E623" s="19" t="s">
        <v>903</v>
      </c>
      <c r="F623" s="19" t="s">
        <v>902</v>
      </c>
      <c r="G623" s="19" t="s">
        <v>903</v>
      </c>
      <c r="H623" s="19" t="s">
        <v>903</v>
      </c>
      <c r="I623" s="19" t="s">
        <v>903</v>
      </c>
      <c r="J623" s="19" t="s">
        <v>903</v>
      </c>
      <c r="K623" s="19">
        <f>COUNTIF(Table134[[#This Row],[Meets criteria 1a based on the Small Area Income and Poverty Estimates data?]:[Meets criteria 7 based on being in census tract with overall MiEJScreen score at 75th percentile or more?]],"yes")</f>
        <v>2</v>
      </c>
      <c r="L623" s="19">
        <f>IF(J623="yes","90",IF(Table134[[#This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24" spans="1:12" s="20" customFormat="1" ht="27" customHeight="1" x14ac:dyDescent="0.25">
      <c r="A624" s="19">
        <v>2630480</v>
      </c>
      <c r="B624" s="22" t="s">
        <v>613</v>
      </c>
      <c r="C624" s="19">
        <v>22045</v>
      </c>
      <c r="D624" s="19" t="s">
        <v>902</v>
      </c>
      <c r="E624" s="19" t="s">
        <v>903</v>
      </c>
      <c r="F624" s="19" t="s">
        <v>902</v>
      </c>
      <c r="G624" s="19" t="s">
        <v>903</v>
      </c>
      <c r="H624" s="19" t="s">
        <v>903</v>
      </c>
      <c r="I624" s="19" t="s">
        <v>903</v>
      </c>
      <c r="J624" s="19" t="s">
        <v>903</v>
      </c>
      <c r="K624" s="19">
        <f>COUNTIF(Table134[[#This Row],[Meets criteria 1a based on the Small Area Income and Poverty Estimates data?]:[Meets criteria 7 based on being in census tract with overall MiEJScreen score at 75th percentile or more?]],"yes")</f>
        <v>2</v>
      </c>
      <c r="L624" s="19">
        <f>IF(J624="yes","90",IF(Table134[[#This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25" spans="1:12" s="20" customFormat="1" ht="27" customHeight="1" x14ac:dyDescent="0.25">
      <c r="A625" s="19">
        <v>2625780</v>
      </c>
      <c r="B625" s="22" t="s">
        <v>614</v>
      </c>
      <c r="C625" s="19">
        <v>32080</v>
      </c>
      <c r="D625" s="19" t="s">
        <v>902</v>
      </c>
      <c r="E625" s="19" t="s">
        <v>903</v>
      </c>
      <c r="F625" s="19" t="s">
        <v>902</v>
      </c>
      <c r="G625" s="19" t="s">
        <v>903</v>
      </c>
      <c r="H625" s="19" t="s">
        <v>903</v>
      </c>
      <c r="I625" s="19" t="s">
        <v>903</v>
      </c>
      <c r="J625" s="19" t="s">
        <v>903</v>
      </c>
      <c r="K625" s="19">
        <f>COUNTIF(Table134[[#This Row],[Meets criteria 1a based on the Small Area Income and Poverty Estimates data?]:[Meets criteria 7 based on being in census tract with overall MiEJScreen score at 75th percentile or more?]],"yes")</f>
        <v>2</v>
      </c>
      <c r="L625" s="19">
        <f>IF(J625="yes","90",IF(Table134[[#This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26" spans="1:12" s="20" customFormat="1" ht="27" customHeight="1" x14ac:dyDescent="0.25">
      <c r="A626" s="19">
        <v>2625800</v>
      </c>
      <c r="B626" s="22" t="s">
        <v>615</v>
      </c>
      <c r="C626" s="19">
        <v>61230</v>
      </c>
      <c r="D626" s="19" t="s">
        <v>903</v>
      </c>
      <c r="E626" s="19" t="s">
        <v>903</v>
      </c>
      <c r="F626" s="19" t="s">
        <v>903</v>
      </c>
      <c r="G626" s="19" t="s">
        <v>903</v>
      </c>
      <c r="H626" s="19" t="s">
        <v>906</v>
      </c>
      <c r="I626" s="19" t="s">
        <v>902</v>
      </c>
      <c r="J626" s="19" t="s">
        <v>903</v>
      </c>
      <c r="K626" s="19">
        <f>COUNTIF(Table134[[#This Row],[Meets criteria 1a based on the Small Area Income and Poverty Estimates data?]:[Meets criteria 7 based on being in census tract with overall MiEJScreen score at 75th percentile or more?]],"yes")</f>
        <v>1</v>
      </c>
      <c r="L626" s="19">
        <f>IF(J626="yes","90",IF(Table134[[#This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27" spans="1:12" s="20" customFormat="1" ht="27" customHeight="1" x14ac:dyDescent="0.25">
      <c r="A627" s="19">
        <v>2600219</v>
      </c>
      <c r="B627" s="22" t="s">
        <v>616</v>
      </c>
      <c r="C627" s="19">
        <v>73910</v>
      </c>
      <c r="D627" s="19" t="s">
        <v>904</v>
      </c>
      <c r="E627" s="19" t="s">
        <v>903</v>
      </c>
      <c r="F627" s="19" t="s">
        <v>903</v>
      </c>
      <c r="G627" s="19" t="s">
        <v>903</v>
      </c>
      <c r="H627" s="19" t="s">
        <v>906</v>
      </c>
      <c r="I627" s="19" t="s">
        <v>932</v>
      </c>
      <c r="J627" s="19" t="s">
        <v>932</v>
      </c>
      <c r="K627" s="19">
        <f>COUNTIF(Table134[[#This Row],[Meets criteria 1a based on the Small Area Income and Poverty Estimates data?]:[Meets criteria 7 based on being in census tract with overall MiEJScreen score at 75th percentile or more?]],"yes")</f>
        <v>0</v>
      </c>
      <c r="L627" s="19">
        <f>IF(J627="yes","90",IF(Table134[[#This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28" spans="1:12" s="20" customFormat="1" ht="27" customHeight="1" x14ac:dyDescent="0.25">
      <c r="A628" s="19">
        <v>2600153</v>
      </c>
      <c r="B628" s="22" t="s">
        <v>617</v>
      </c>
      <c r="C628" s="19">
        <v>52901</v>
      </c>
      <c r="D628" s="19" t="s">
        <v>904</v>
      </c>
      <c r="E628" s="19" t="s">
        <v>903</v>
      </c>
      <c r="F628" s="19" t="s">
        <v>903</v>
      </c>
      <c r="G628" s="19" t="s">
        <v>903</v>
      </c>
      <c r="H628" s="19" t="s">
        <v>906</v>
      </c>
      <c r="I628" s="19" t="s">
        <v>932</v>
      </c>
      <c r="J628" s="19" t="s">
        <v>932</v>
      </c>
      <c r="K628" s="19">
        <f>COUNTIF(Table134[[#This Row],[Meets criteria 1a based on the Small Area Income and Poverty Estimates data?]:[Meets criteria 7 based on being in census tract with overall MiEJScreen score at 75th percentile or more?]],"yes")</f>
        <v>0</v>
      </c>
      <c r="L628" s="19">
        <f>IF(J628="yes","90",IF(Table134[[#This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29" spans="1:12" s="20" customFormat="1" ht="27" customHeight="1" x14ac:dyDescent="0.25">
      <c r="A629" s="19">
        <v>2625920</v>
      </c>
      <c r="B629" s="22" t="s">
        <v>618</v>
      </c>
      <c r="C629" s="19">
        <v>45040</v>
      </c>
      <c r="D629" s="19" t="s">
        <v>903</v>
      </c>
      <c r="E629" s="19" t="s">
        <v>903</v>
      </c>
      <c r="F629" s="19" t="s">
        <v>902</v>
      </c>
      <c r="G629" s="19" t="s">
        <v>903</v>
      </c>
      <c r="H629" s="19" t="s">
        <v>902</v>
      </c>
      <c r="I629" s="19" t="s">
        <v>903</v>
      </c>
      <c r="J629" s="19" t="s">
        <v>903</v>
      </c>
      <c r="K629" s="19">
        <f>COUNTIF(Table134[[#This Row],[Meets criteria 1a based on the Small Area Income and Poverty Estimates data?]:[Meets criteria 7 based on being in census tract with overall MiEJScreen score at 75th percentile or more?]],"yes")</f>
        <v>2</v>
      </c>
      <c r="L629" s="19">
        <f>IF(J629="yes","90",IF(Table134[[#This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30" spans="1:12" s="20" customFormat="1" ht="27" customHeight="1" x14ac:dyDescent="0.25">
      <c r="A630" s="19">
        <v>2600194</v>
      </c>
      <c r="B630" s="22" t="s">
        <v>619</v>
      </c>
      <c r="C630" s="19">
        <v>25904</v>
      </c>
      <c r="D630" s="19" t="s">
        <v>904</v>
      </c>
      <c r="E630" s="19" t="s">
        <v>903</v>
      </c>
      <c r="F630" s="19" t="s">
        <v>903</v>
      </c>
      <c r="G630" s="19" t="s">
        <v>903</v>
      </c>
      <c r="H630" s="19" t="s">
        <v>906</v>
      </c>
      <c r="I630" s="19" t="s">
        <v>932</v>
      </c>
      <c r="J630" s="19" t="s">
        <v>932</v>
      </c>
      <c r="K630" s="19">
        <f>COUNTIF(Table134[[#This Row],[Meets criteria 1a based on the Small Area Income and Poverty Estimates data?]:[Meets criteria 7 based on being in census tract with overall MiEJScreen score at 75th percentile or more?]],"yes")</f>
        <v>0</v>
      </c>
      <c r="L630" s="19">
        <f>IF(J630="yes","90",IF(Table134[[#This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31" spans="1:12" s="20" customFormat="1" ht="27" customHeight="1" x14ac:dyDescent="0.25">
      <c r="A631" s="19">
        <v>2625950</v>
      </c>
      <c r="B631" s="22" t="s">
        <v>620</v>
      </c>
      <c r="C631" s="19">
        <v>41025</v>
      </c>
      <c r="D631" s="19" t="s">
        <v>903</v>
      </c>
      <c r="E631" s="19" t="s">
        <v>902</v>
      </c>
      <c r="F631" s="19" t="s">
        <v>903</v>
      </c>
      <c r="G631" s="19" t="s">
        <v>903</v>
      </c>
      <c r="H631" s="19" t="s">
        <v>906</v>
      </c>
      <c r="I631" s="19" t="s">
        <v>903</v>
      </c>
      <c r="J631" s="19" t="s">
        <v>903</v>
      </c>
      <c r="K631" s="19">
        <f>COUNTIF(Table134[[#This Row],[Meets criteria 1a based on the Small Area Income and Poverty Estimates data?]:[Meets criteria 7 based on being in census tract with overall MiEJScreen score at 75th percentile or more?]],"yes")</f>
        <v>1</v>
      </c>
      <c r="L631" s="19">
        <f>IF(J631="yes","90",IF(Table134[[#This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32" spans="1:12" s="20" customFormat="1" ht="27" customHeight="1" x14ac:dyDescent="0.25">
      <c r="A632" s="19">
        <v>2625980</v>
      </c>
      <c r="B632" s="22" t="s">
        <v>621</v>
      </c>
      <c r="C632" s="19">
        <v>82390</v>
      </c>
      <c r="D632" s="19" t="s">
        <v>903</v>
      </c>
      <c r="E632" s="19" t="s">
        <v>903</v>
      </c>
      <c r="F632" s="19" t="s">
        <v>903</v>
      </c>
      <c r="G632" s="19" t="s">
        <v>903</v>
      </c>
      <c r="H632" s="19" t="s">
        <v>906</v>
      </c>
      <c r="I632" s="19" t="s">
        <v>902</v>
      </c>
      <c r="J632" s="19" t="s">
        <v>903</v>
      </c>
      <c r="K632" s="19">
        <f>COUNTIF(Table134[[#This Row],[Meets criteria 1a based on the Small Area Income and Poverty Estimates data?]:[Meets criteria 7 based on being in census tract with overall MiEJScreen score at 75th percentile or more?]],"yes")</f>
        <v>1</v>
      </c>
      <c r="L632" s="19">
        <f>IF(J632="yes","90",IF(Table134[[#This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33" spans="1:12" s="20" customFormat="1" ht="27" customHeight="1" x14ac:dyDescent="0.25">
      <c r="A633" s="19">
        <v>2626010</v>
      </c>
      <c r="B633" s="22" t="s">
        <v>622</v>
      </c>
      <c r="C633" s="19">
        <v>38140</v>
      </c>
      <c r="D633" s="19" t="s">
        <v>902</v>
      </c>
      <c r="E633" s="19" t="s">
        <v>903</v>
      </c>
      <c r="F633" s="19" t="s">
        <v>903</v>
      </c>
      <c r="G633" s="19" t="s">
        <v>903</v>
      </c>
      <c r="H633" s="19" t="s">
        <v>906</v>
      </c>
      <c r="I633" s="19" t="s">
        <v>903</v>
      </c>
      <c r="J633" s="19" t="s">
        <v>902</v>
      </c>
      <c r="K633" s="19">
        <f>COUNTIF(Table134[[#This Row],[Meets criteria 1a based on the Small Area Income and Poverty Estimates data?]:[Meets criteria 7 based on being in census tract with overall MiEJScreen score at 75th percentile or more?]],"yes")</f>
        <v>2</v>
      </c>
      <c r="L633" s="19" t="str">
        <f>IF(J633="yes","90",IF(Table134[[#This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634" spans="1:12" s="20" customFormat="1" ht="27" customHeight="1" x14ac:dyDescent="0.25">
      <c r="A634" s="19">
        <v>2680440</v>
      </c>
      <c r="B634" s="22" t="s">
        <v>623</v>
      </c>
      <c r="C634" s="19">
        <v>28000</v>
      </c>
      <c r="D634" s="19" t="s">
        <v>904</v>
      </c>
      <c r="E634" s="19" t="s">
        <v>903</v>
      </c>
      <c r="F634" s="19" t="s">
        <v>903</v>
      </c>
      <c r="G634" s="19" t="s">
        <v>903</v>
      </c>
      <c r="H634" s="19" t="s">
        <v>906</v>
      </c>
      <c r="I634" s="19" t="s">
        <v>932</v>
      </c>
      <c r="J634" s="19" t="s">
        <v>932</v>
      </c>
      <c r="K634" s="19">
        <f>COUNTIF(Table134[[#This Row],[Meets criteria 1a based on the Small Area Income and Poverty Estimates data?]:[Meets criteria 7 based on being in census tract with overall MiEJScreen score at 75th percentile or more?]],"yes")</f>
        <v>0</v>
      </c>
      <c r="L634" s="19">
        <f>IF(J634="yes","90",IF(Table134[[#This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35" spans="1:12" s="20" customFormat="1" ht="27" customHeight="1" x14ac:dyDescent="0.25">
      <c r="A635" s="19">
        <v>2626040</v>
      </c>
      <c r="B635" s="22" t="s">
        <v>624</v>
      </c>
      <c r="C635" s="19">
        <v>22025</v>
      </c>
      <c r="D635" s="19" t="s">
        <v>903</v>
      </c>
      <c r="E635" s="19" t="s">
        <v>903</v>
      </c>
      <c r="F635" s="19" t="s">
        <v>903</v>
      </c>
      <c r="G635" s="19" t="s">
        <v>903</v>
      </c>
      <c r="H635" s="19" t="s">
        <v>906</v>
      </c>
      <c r="I635" s="19" t="s">
        <v>903</v>
      </c>
      <c r="J635" s="19" t="s">
        <v>903</v>
      </c>
      <c r="K635" s="19">
        <f>COUNTIF(Table134[[#This Row],[Meets criteria 1a based on the Small Area Income and Poverty Estimates data?]:[Meets criteria 7 based on being in census tract with overall MiEJScreen score at 75th percentile or more?]],"yes")</f>
        <v>0</v>
      </c>
      <c r="L635" s="19">
        <f>IF(J635="yes","90",IF(Table134[[#This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36" spans="1:12" s="20" customFormat="1" ht="27" customHeight="1" x14ac:dyDescent="0.25">
      <c r="A636" s="19">
        <v>2626100</v>
      </c>
      <c r="B636" s="22" t="s">
        <v>625</v>
      </c>
      <c r="C636" s="19">
        <v>75100</v>
      </c>
      <c r="D636" s="19" t="s">
        <v>903</v>
      </c>
      <c r="E636" s="19" t="s">
        <v>903</v>
      </c>
      <c r="F636" s="19" t="s">
        <v>902</v>
      </c>
      <c r="G636" s="19" t="s">
        <v>903</v>
      </c>
      <c r="H636" s="19" t="s">
        <v>903</v>
      </c>
      <c r="I636" s="19" t="s">
        <v>903</v>
      </c>
      <c r="J636" s="19" t="s">
        <v>903</v>
      </c>
      <c r="K636" s="19">
        <f>COUNTIF(Table134[[#This Row],[Meets criteria 1a based on the Small Area Income and Poverty Estimates data?]:[Meets criteria 7 based on being in census tract with overall MiEJScreen score at 75th percentile or more?]],"yes")</f>
        <v>1</v>
      </c>
      <c r="L636" s="19">
        <f>IF(J636="yes","90",IF(Table134[[#This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37" spans="1:12" s="20" customFormat="1" ht="27" customHeight="1" x14ac:dyDescent="0.25">
      <c r="A637" s="19">
        <v>2626130</v>
      </c>
      <c r="B637" s="22" t="s">
        <v>626</v>
      </c>
      <c r="C637" s="19">
        <v>63100</v>
      </c>
      <c r="D637" s="19" t="s">
        <v>903</v>
      </c>
      <c r="E637" s="19" t="s">
        <v>903</v>
      </c>
      <c r="F637" s="19" t="s">
        <v>903</v>
      </c>
      <c r="G637" s="19" t="s">
        <v>903</v>
      </c>
      <c r="H637" s="19" t="s">
        <v>906</v>
      </c>
      <c r="I637" s="19" t="s">
        <v>902</v>
      </c>
      <c r="J637" s="19" t="s">
        <v>902</v>
      </c>
      <c r="K637" s="19">
        <f>COUNTIF(Table134[[#This Row],[Meets criteria 1a based on the Small Area Income and Poverty Estimates data?]:[Meets criteria 7 based on being in census tract with overall MiEJScreen score at 75th percentile or more?]],"yes")</f>
        <v>2</v>
      </c>
      <c r="L637" s="19" t="str">
        <f>IF(J637="yes","90",IF(Table134[[#This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638" spans="1:12" s="20" customFormat="1" ht="27" customHeight="1" x14ac:dyDescent="0.25">
      <c r="A638" s="19">
        <v>2626190</v>
      </c>
      <c r="B638" s="24" t="s">
        <v>627</v>
      </c>
      <c r="C638" s="19">
        <v>63250</v>
      </c>
      <c r="D638" s="19" t="s">
        <v>902</v>
      </c>
      <c r="E638" s="19" t="s">
        <v>903</v>
      </c>
      <c r="F638" s="19" t="s">
        <v>903</v>
      </c>
      <c r="G638" s="19" t="s">
        <v>903</v>
      </c>
      <c r="H638" s="19" t="s">
        <v>906</v>
      </c>
      <c r="I638" s="19" t="s">
        <v>902</v>
      </c>
      <c r="J638" s="19" t="s">
        <v>902</v>
      </c>
      <c r="K638" s="19">
        <f>COUNTIF(Table134[[#This Row],[Meets criteria 1a based on the Small Area Income and Poverty Estimates data?]:[Meets criteria 7 based on being in census tract with overall MiEJScreen score at 75th percentile or more?]],"yes")</f>
        <v>3</v>
      </c>
      <c r="L638" s="19" t="str">
        <f>IF(J638="yes","90",IF(Table134[[#This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639" spans="1:12" s="20" customFormat="1" ht="27" customHeight="1" x14ac:dyDescent="0.25">
      <c r="A639" s="19">
        <v>2600184</v>
      </c>
      <c r="B639" s="22" t="s">
        <v>628</v>
      </c>
      <c r="C639" s="19">
        <v>39903</v>
      </c>
      <c r="D639" s="19" t="s">
        <v>904</v>
      </c>
      <c r="E639" s="19" t="s">
        <v>903</v>
      </c>
      <c r="F639" s="19" t="s">
        <v>903</v>
      </c>
      <c r="G639" s="19" t="s">
        <v>903</v>
      </c>
      <c r="H639" s="19" t="s">
        <v>906</v>
      </c>
      <c r="I639" s="19" t="s">
        <v>932</v>
      </c>
      <c r="J639" s="19" t="s">
        <v>932</v>
      </c>
      <c r="K639" s="19">
        <f>COUNTIF(Table134[[#This Row],[Meets criteria 1a based on the Small Area Income and Poverty Estimates data?]:[Meets criteria 7 based on being in census tract with overall MiEJScreen score at 75th percentile or more?]],"yes")</f>
        <v>0</v>
      </c>
      <c r="L639" s="19">
        <f>IF(J639="yes","90",IF(Table134[[#This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40" spans="1:12" s="20" customFormat="1" ht="27" customHeight="1" x14ac:dyDescent="0.25">
      <c r="A640" s="19">
        <v>2601041</v>
      </c>
      <c r="B640" s="22" t="s">
        <v>629</v>
      </c>
      <c r="C640" s="19" t="s">
        <v>921</v>
      </c>
      <c r="D640" s="19" t="s">
        <v>904</v>
      </c>
      <c r="E640" s="19" t="s">
        <v>907</v>
      </c>
      <c r="F640" s="19" t="s">
        <v>903</v>
      </c>
      <c r="G640" s="19" t="s">
        <v>903</v>
      </c>
      <c r="H640" s="19" t="s">
        <v>906</v>
      </c>
      <c r="I640" s="19" t="s">
        <v>932</v>
      </c>
      <c r="J640" s="19" t="s">
        <v>932</v>
      </c>
      <c r="K640" s="19">
        <f>COUNTIF(Table134[[#This Row],[Meets criteria 1a based on the Small Area Income and Poverty Estimates data?]:[Meets criteria 7 based on being in census tract with overall MiEJScreen score at 75th percentile or more?]],"yes")</f>
        <v>0</v>
      </c>
      <c r="L640" s="19">
        <f>IF(J640="yes","90",IF(Table134[[#This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41" spans="1:12" s="20" customFormat="1" ht="27" customHeight="1" x14ac:dyDescent="0.25">
      <c r="A641" s="19">
        <v>2601043</v>
      </c>
      <c r="B641" s="22" t="s">
        <v>630</v>
      </c>
      <c r="C641" s="19">
        <v>63931</v>
      </c>
      <c r="D641" s="19" t="s">
        <v>904</v>
      </c>
      <c r="E641" s="19" t="s">
        <v>903</v>
      </c>
      <c r="F641" s="19" t="s">
        <v>903</v>
      </c>
      <c r="G641" s="19" t="s">
        <v>903</v>
      </c>
      <c r="H641" s="19" t="s">
        <v>906</v>
      </c>
      <c r="I641" s="19" t="s">
        <v>932</v>
      </c>
      <c r="J641" s="19" t="s">
        <v>932</v>
      </c>
      <c r="K641" s="19">
        <f>COUNTIF(Table134[[#This Row],[Meets criteria 1a based on the Small Area Income and Poverty Estimates data?]:[Meets criteria 7 based on being in census tract with overall MiEJScreen score at 75th percentile or more?]],"yes")</f>
        <v>0</v>
      </c>
      <c r="L641" s="19">
        <f>IF(J641="yes","90",IF(Table134[[#This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42" spans="1:12" s="20" customFormat="1" ht="27" customHeight="1" x14ac:dyDescent="0.25">
      <c r="A642" s="19">
        <v>2600217</v>
      </c>
      <c r="B642" s="22" t="s">
        <v>631</v>
      </c>
      <c r="C642" s="19">
        <v>63912</v>
      </c>
      <c r="D642" s="19" t="s">
        <v>904</v>
      </c>
      <c r="E642" s="19" t="s">
        <v>903</v>
      </c>
      <c r="F642" s="19" t="s">
        <v>903</v>
      </c>
      <c r="G642" s="19" t="s">
        <v>903</v>
      </c>
      <c r="H642" s="19" t="s">
        <v>906</v>
      </c>
      <c r="I642" s="19" t="s">
        <v>932</v>
      </c>
      <c r="J642" s="19" t="s">
        <v>932</v>
      </c>
      <c r="K642" s="19">
        <f>COUNTIF(Table134[[#This Row],[Meets criteria 1a based on the Small Area Income and Poverty Estimates data?]:[Meets criteria 7 based on being in census tract with overall MiEJScreen score at 75th percentile or more?]],"yes")</f>
        <v>0</v>
      </c>
      <c r="L642" s="19">
        <f>IF(J642="yes","90",IF(Table134[[#This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43" spans="1:12" s="20" customFormat="1" ht="27" customHeight="1" x14ac:dyDescent="0.25">
      <c r="A643" s="19">
        <v>2680880</v>
      </c>
      <c r="B643" s="22" t="s">
        <v>632</v>
      </c>
      <c r="C643" s="19">
        <v>63000</v>
      </c>
      <c r="D643" s="19" t="s">
        <v>904</v>
      </c>
      <c r="E643" s="19" t="s">
        <v>903</v>
      </c>
      <c r="F643" s="19" t="s">
        <v>903</v>
      </c>
      <c r="G643" s="19" t="s">
        <v>903</v>
      </c>
      <c r="H643" s="19" t="s">
        <v>906</v>
      </c>
      <c r="I643" s="19" t="s">
        <v>932</v>
      </c>
      <c r="J643" s="19" t="s">
        <v>932</v>
      </c>
      <c r="K643" s="19">
        <f>COUNTIF(Table134[[#This Row],[Meets criteria 1a based on the Small Area Income and Poverty Estimates data?]:[Meets criteria 7 based on being in census tract with overall MiEJScreen score at 75th percentile or more?]],"yes")</f>
        <v>0</v>
      </c>
      <c r="L643" s="19">
        <f>IF(J643="yes","90",IF(Table134[[#This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44" spans="1:12" s="20" customFormat="1" ht="27" customHeight="1" x14ac:dyDescent="0.25">
      <c r="A644" s="19">
        <v>2626220</v>
      </c>
      <c r="B644" s="22" t="s">
        <v>633</v>
      </c>
      <c r="C644" s="19">
        <v>61065</v>
      </c>
      <c r="D644" s="19" t="s">
        <v>902</v>
      </c>
      <c r="E644" s="19" t="s">
        <v>903</v>
      </c>
      <c r="F644" s="19" t="s">
        <v>903</v>
      </c>
      <c r="G644" s="19" t="s">
        <v>903</v>
      </c>
      <c r="H644" s="19" t="s">
        <v>906</v>
      </c>
      <c r="I644" s="19" t="s">
        <v>902</v>
      </c>
      <c r="J644" s="19" t="s">
        <v>903</v>
      </c>
      <c r="K644" s="19">
        <f>COUNTIF(Table134[[#This Row],[Meets criteria 1a based on the Small Area Income and Poverty Estimates data?]:[Meets criteria 7 based on being in census tract with overall MiEJScreen score at 75th percentile or more?]],"yes")</f>
        <v>2</v>
      </c>
      <c r="L644" s="19">
        <f>IF(J644="yes","90",IF(Table134[[#This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45" spans="1:12" s="20" customFormat="1" ht="27" customHeight="1" x14ac:dyDescent="0.25">
      <c r="A645" s="19">
        <v>2601068</v>
      </c>
      <c r="B645" s="22" t="s">
        <v>634</v>
      </c>
      <c r="C645" s="19">
        <v>63909</v>
      </c>
      <c r="D645" s="19" t="s">
        <v>904</v>
      </c>
      <c r="E645" s="19" t="s">
        <v>903</v>
      </c>
      <c r="F645" s="19" t="s">
        <v>903</v>
      </c>
      <c r="G645" s="19" t="s">
        <v>903</v>
      </c>
      <c r="H645" s="19" t="s">
        <v>906</v>
      </c>
      <c r="I645" s="19" t="s">
        <v>932</v>
      </c>
      <c r="J645" s="19" t="s">
        <v>932</v>
      </c>
      <c r="K645" s="19">
        <f>COUNTIF(Table134[[#This Row],[Meets criteria 1a based on the Small Area Income and Poverty Estimates data?]:[Meets criteria 7 based on being in census tract with overall MiEJScreen score at 75th percentile or more?]],"yes")</f>
        <v>0</v>
      </c>
      <c r="L645" s="19">
        <f>IF(J645="yes","90",IF(Table134[[#This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46" spans="1:12" s="20" customFormat="1" ht="27" customHeight="1" x14ac:dyDescent="0.25">
      <c r="A646" s="19">
        <v>2600285</v>
      </c>
      <c r="B646" s="22" t="s">
        <v>635</v>
      </c>
      <c r="C646" s="19">
        <v>17902</v>
      </c>
      <c r="D646" s="19" t="s">
        <v>904</v>
      </c>
      <c r="E646" s="19" t="s">
        <v>903</v>
      </c>
      <c r="F646" s="19" t="s">
        <v>902</v>
      </c>
      <c r="G646" s="19" t="s">
        <v>903</v>
      </c>
      <c r="H646" s="19" t="s">
        <v>902</v>
      </c>
      <c r="I646" s="19" t="s">
        <v>932</v>
      </c>
      <c r="J646" s="19" t="s">
        <v>932</v>
      </c>
      <c r="K646" s="19">
        <f>COUNTIF(Table134[[#This Row],[Meets criteria 1a based on the Small Area Income and Poverty Estimates data?]:[Meets criteria 7 based on being in census tract with overall MiEJScreen score at 75th percentile or more?]],"yes")</f>
        <v>2</v>
      </c>
      <c r="L646" s="19">
        <f>IF(J646="yes","90",IF(Table134[[#This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47" spans="1:12" s="20" customFormat="1" ht="27" customHeight="1" x14ac:dyDescent="0.25">
      <c r="A647" s="19">
        <v>2626280</v>
      </c>
      <c r="B647" s="22" t="s">
        <v>636</v>
      </c>
      <c r="C647" s="19">
        <v>33170</v>
      </c>
      <c r="D647" s="19" t="s">
        <v>903</v>
      </c>
      <c r="E647" s="19" t="s">
        <v>903</v>
      </c>
      <c r="F647" s="19" t="s">
        <v>903</v>
      </c>
      <c r="G647" s="19" t="s">
        <v>903</v>
      </c>
      <c r="H647" s="19" t="s">
        <v>906</v>
      </c>
      <c r="I647" s="19" t="s">
        <v>903</v>
      </c>
      <c r="J647" s="19" t="s">
        <v>903</v>
      </c>
      <c r="K647" s="19">
        <f>COUNTIF(Table134[[#This Row],[Meets criteria 1a based on the Small Area Income and Poverty Estimates data?]:[Meets criteria 7 based on being in census tract with overall MiEJScreen score at 75th percentile or more?]],"yes")</f>
        <v>0</v>
      </c>
      <c r="L647" s="19">
        <f>IF(J647="yes","90",IF(Table134[[#This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48" spans="1:12" s="20" customFormat="1" ht="27" customHeight="1" x14ac:dyDescent="0.25">
      <c r="A648" s="19">
        <v>2601119</v>
      </c>
      <c r="B648" s="22" t="s">
        <v>637</v>
      </c>
      <c r="C648" s="19">
        <v>28900</v>
      </c>
      <c r="D648" s="19" t="s">
        <v>904</v>
      </c>
      <c r="E648" s="19" t="s">
        <v>903</v>
      </c>
      <c r="F648" s="19" t="s">
        <v>902</v>
      </c>
      <c r="G648" s="19" t="s">
        <v>903</v>
      </c>
      <c r="H648" s="19" t="s">
        <v>903</v>
      </c>
      <c r="I648" s="19" t="s">
        <v>932</v>
      </c>
      <c r="J648" s="19" t="s">
        <v>932</v>
      </c>
      <c r="K648" s="19">
        <f>COUNTIF(Table134[[#This Row],[Meets criteria 1a based on the Small Area Income and Poverty Estimates data?]:[Meets criteria 7 based on being in census tract with overall MiEJScreen score at 75th percentile or more?]],"yes")</f>
        <v>1</v>
      </c>
      <c r="L648" s="19">
        <f>IF(J648="yes","90",IF(Table134[[#This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49" spans="1:12" s="20" customFormat="1" ht="27" customHeight="1" x14ac:dyDescent="0.25">
      <c r="A649" s="19">
        <v>2600242</v>
      </c>
      <c r="B649" s="22" t="s">
        <v>638</v>
      </c>
      <c r="C649" s="19">
        <v>82956</v>
      </c>
      <c r="D649" s="19" t="s">
        <v>904</v>
      </c>
      <c r="E649" s="19" t="s">
        <v>903</v>
      </c>
      <c r="F649" s="19" t="s">
        <v>903</v>
      </c>
      <c r="G649" s="19" t="s">
        <v>903</v>
      </c>
      <c r="H649" s="19" t="s">
        <v>906</v>
      </c>
      <c r="I649" s="19" t="s">
        <v>932</v>
      </c>
      <c r="J649" s="19" t="s">
        <v>932</v>
      </c>
      <c r="K649" s="19">
        <f>COUNTIF(Table134[[#This Row],[Meets criteria 1a based on the Small Area Income and Poverty Estimates data?]:[Meets criteria 7 based on being in census tract with overall MiEJScreen score at 75th percentile or more?]],"yes")</f>
        <v>0</v>
      </c>
      <c r="L649" s="19">
        <f>IF(J649="yes","90",IF(Table134[[#This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50" spans="1:12" s="20" customFormat="1" ht="27" customHeight="1" x14ac:dyDescent="0.25">
      <c r="A650" s="19">
        <v>2626370</v>
      </c>
      <c r="B650" s="22" t="s">
        <v>639</v>
      </c>
      <c r="C650" s="19">
        <v>23080</v>
      </c>
      <c r="D650" s="19" t="s">
        <v>903</v>
      </c>
      <c r="E650" s="19" t="s">
        <v>903</v>
      </c>
      <c r="F650" s="19" t="s">
        <v>902</v>
      </c>
      <c r="G650" s="19" t="s">
        <v>903</v>
      </c>
      <c r="H650" s="19" t="s">
        <v>903</v>
      </c>
      <c r="I650" s="19" t="s">
        <v>903</v>
      </c>
      <c r="J650" s="19" t="s">
        <v>903</v>
      </c>
      <c r="K650" s="19">
        <f>COUNTIF(Table134[[#This Row],[Meets criteria 1a based on the Small Area Income and Poverty Estimates data?]:[Meets criteria 7 based on being in census tract with overall MiEJScreen score at 75th percentile or more?]],"yes")</f>
        <v>1</v>
      </c>
      <c r="L650" s="19">
        <f>IF(J650="yes","90",IF(Table134[[#This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51" spans="1:12" s="20" customFormat="1" ht="27" customHeight="1" x14ac:dyDescent="0.25">
      <c r="A651" s="19">
        <v>2626400</v>
      </c>
      <c r="B651" s="22" t="s">
        <v>640</v>
      </c>
      <c r="C651" s="19">
        <v>71050</v>
      </c>
      <c r="D651" s="19" t="s">
        <v>902</v>
      </c>
      <c r="E651" s="19" t="s">
        <v>903</v>
      </c>
      <c r="F651" s="19" t="s">
        <v>902</v>
      </c>
      <c r="G651" s="19" t="s">
        <v>903</v>
      </c>
      <c r="H651" s="19" t="s">
        <v>903</v>
      </c>
      <c r="I651" s="19" t="s">
        <v>903</v>
      </c>
      <c r="J651" s="19" t="s">
        <v>903</v>
      </c>
      <c r="K651" s="19">
        <f>COUNTIF(Table134[[#This Row],[Meets criteria 1a based on the Small Area Income and Poverty Estimates data?]:[Meets criteria 7 based on being in census tract with overall MiEJScreen score at 75th percentile or more?]],"yes")</f>
        <v>2</v>
      </c>
      <c r="L651" s="19">
        <f>IF(J651="yes","90",IF(Table134[[#This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52" spans="1:12" s="20" customFormat="1" ht="27" customHeight="1" x14ac:dyDescent="0.25">
      <c r="A652" s="19">
        <v>2626430</v>
      </c>
      <c r="B652" s="22" t="s">
        <v>641</v>
      </c>
      <c r="C652" s="19">
        <v>23490</v>
      </c>
      <c r="D652" s="19" t="s">
        <v>903</v>
      </c>
      <c r="E652" s="19" t="s">
        <v>903</v>
      </c>
      <c r="F652" s="19" t="s">
        <v>903</v>
      </c>
      <c r="G652" s="19" t="s">
        <v>903</v>
      </c>
      <c r="H652" s="19" t="s">
        <v>906</v>
      </c>
      <c r="I652" s="19" t="s">
        <v>903</v>
      </c>
      <c r="J652" s="19" t="s">
        <v>903</v>
      </c>
      <c r="K652" s="19">
        <f>COUNTIF(Table134[[#This Row],[Meets criteria 1a based on the Small Area Income and Poverty Estimates data?]:[Meets criteria 7 based on being in census tract with overall MiEJScreen score at 75th percentile or more?]],"yes")</f>
        <v>0</v>
      </c>
      <c r="L652" s="19">
        <f>IF(J652="yes","90",IF(Table134[[#This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53" spans="1:12" s="20" customFormat="1" ht="27" customHeight="1" x14ac:dyDescent="0.25">
      <c r="A653" s="19">
        <v>2626490</v>
      </c>
      <c r="B653" s="22" t="s">
        <v>642</v>
      </c>
      <c r="C653" s="19">
        <v>51060</v>
      </c>
      <c r="D653" s="19" t="s">
        <v>903</v>
      </c>
      <c r="E653" s="19" t="s">
        <v>903</v>
      </c>
      <c r="F653" s="19" t="s">
        <v>902</v>
      </c>
      <c r="G653" s="19" t="s">
        <v>903</v>
      </c>
      <c r="H653" s="19" t="s">
        <v>903</v>
      </c>
      <c r="I653" s="19" t="s">
        <v>903</v>
      </c>
      <c r="J653" s="19" t="s">
        <v>903</v>
      </c>
      <c r="K653" s="19">
        <f>COUNTIF(Table134[[#This Row],[Meets criteria 1a based on the Small Area Income and Poverty Estimates data?]:[Meets criteria 7 based on being in census tract with overall MiEJScreen score at 75th percentile or more?]],"yes")</f>
        <v>1</v>
      </c>
      <c r="L653" s="19">
        <f>IF(J653="yes","90",IF(Table134[[#This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54" spans="1:12" s="20" customFormat="1" ht="27" customHeight="1" x14ac:dyDescent="0.25">
      <c r="A654" s="19">
        <v>2626520</v>
      </c>
      <c r="B654" s="22" t="s">
        <v>643</v>
      </c>
      <c r="C654" s="19">
        <v>46110</v>
      </c>
      <c r="D654" s="19" t="s">
        <v>903</v>
      </c>
      <c r="E654" s="19" t="s">
        <v>903</v>
      </c>
      <c r="F654" s="19" t="s">
        <v>902</v>
      </c>
      <c r="G654" s="19" t="s">
        <v>903</v>
      </c>
      <c r="H654" s="19" t="s">
        <v>903</v>
      </c>
      <c r="I654" s="19" t="s">
        <v>903</v>
      </c>
      <c r="J654" s="19" t="s">
        <v>903</v>
      </c>
      <c r="K654" s="19">
        <f>COUNTIF(Table134[[#This Row],[Meets criteria 1a based on the Small Area Income and Poverty Estimates data?]:[Meets criteria 7 based on being in census tract with overall MiEJScreen score at 75th percentile or more?]],"yes")</f>
        <v>1</v>
      </c>
      <c r="L654" s="19">
        <f>IF(J654="yes","90",IF(Table134[[#This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55" spans="1:12" s="20" customFormat="1" ht="27" customHeight="1" x14ac:dyDescent="0.25">
      <c r="A655" s="19">
        <v>2626550</v>
      </c>
      <c r="B655" s="22" t="s">
        <v>644</v>
      </c>
      <c r="C655" s="19">
        <v>66050</v>
      </c>
      <c r="D655" s="19" t="s">
        <v>902</v>
      </c>
      <c r="E655" s="19" t="s">
        <v>903</v>
      </c>
      <c r="F655" s="19" t="s">
        <v>902</v>
      </c>
      <c r="G655" s="19" t="s">
        <v>903</v>
      </c>
      <c r="H655" s="19" t="s">
        <v>903</v>
      </c>
      <c r="I655" s="19" t="s">
        <v>903</v>
      </c>
      <c r="J655" s="19" t="s">
        <v>903</v>
      </c>
      <c r="K655" s="19">
        <f>COUNTIF(Table134[[#This Row],[Meets criteria 1a based on the Small Area Income and Poverty Estimates data?]:[Meets criteria 7 based on being in census tract with overall MiEJScreen score at 75th percentile or more?]],"yes")</f>
        <v>2</v>
      </c>
      <c r="L655" s="19">
        <f>IF(J655="yes","90",IF(Table134[[#This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56" spans="1:12" s="20" customFormat="1" ht="27" customHeight="1" x14ac:dyDescent="0.25">
      <c r="A656" s="19">
        <v>2626760</v>
      </c>
      <c r="B656" s="22" t="s">
        <v>645</v>
      </c>
      <c r="C656" s="19">
        <v>61190</v>
      </c>
      <c r="D656" s="19" t="s">
        <v>902</v>
      </c>
      <c r="E656" s="19" t="s">
        <v>903</v>
      </c>
      <c r="F656" s="19" t="s">
        <v>903</v>
      </c>
      <c r="G656" s="19" t="s">
        <v>903</v>
      </c>
      <c r="H656" s="19" t="s">
        <v>906</v>
      </c>
      <c r="I656" s="19" t="s">
        <v>902</v>
      </c>
      <c r="J656" s="19" t="s">
        <v>902</v>
      </c>
      <c r="K656" s="19">
        <f>COUNTIF(Table134[[#This Row],[Meets criteria 1a based on the Small Area Income and Poverty Estimates data?]:[Meets criteria 7 based on being in census tract with overall MiEJScreen score at 75th percentile or more?]],"yes")</f>
        <v>3</v>
      </c>
      <c r="L656" s="19" t="str">
        <f>IF(J656="yes","90",IF(Table134[[#This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657" spans="1:12" s="20" customFormat="1" ht="27" customHeight="1" x14ac:dyDescent="0.25">
      <c r="A657" s="19">
        <v>2626970</v>
      </c>
      <c r="B657" s="22" t="s">
        <v>646</v>
      </c>
      <c r="C657" s="19">
        <v>35010</v>
      </c>
      <c r="D657" s="19" t="s">
        <v>902</v>
      </c>
      <c r="E657" s="19" t="s">
        <v>903</v>
      </c>
      <c r="F657" s="19" t="s">
        <v>903</v>
      </c>
      <c r="G657" s="19" t="s">
        <v>903</v>
      </c>
      <c r="H657" s="19" t="s">
        <v>903</v>
      </c>
      <c r="I657" s="19" t="s">
        <v>903</v>
      </c>
      <c r="J657" s="19" t="s">
        <v>903</v>
      </c>
      <c r="K657" s="19">
        <f>COUNTIF(Table134[[#This Row],[Meets criteria 1a based on the Small Area Income and Poverty Estimates data?]:[Meets criteria 7 based on being in census tract with overall MiEJScreen score at 75th percentile or more?]],"yes")</f>
        <v>1</v>
      </c>
      <c r="L657" s="19">
        <f>IF(J657="yes","90",IF(Table134[[#This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58" spans="1:12" s="20" customFormat="1" ht="27" customHeight="1" x14ac:dyDescent="0.25">
      <c r="A658" s="19">
        <v>2627060</v>
      </c>
      <c r="B658" s="22" t="s">
        <v>647</v>
      </c>
      <c r="C658" s="19">
        <v>3020</v>
      </c>
      <c r="D658" s="19" t="s">
        <v>903</v>
      </c>
      <c r="E658" s="19" t="s">
        <v>902</v>
      </c>
      <c r="F658" s="19" t="s">
        <v>903</v>
      </c>
      <c r="G658" s="19" t="s">
        <v>903</v>
      </c>
      <c r="H658" s="19" t="s">
        <v>906</v>
      </c>
      <c r="I658" s="19" t="s">
        <v>903</v>
      </c>
      <c r="J658" s="19" t="s">
        <v>903</v>
      </c>
      <c r="K658" s="19">
        <f>COUNTIF(Table134[[#This Row],[Meets criteria 1a based on the Small Area Income and Poverty Estimates data?]:[Meets criteria 7 based on being in census tract with overall MiEJScreen score at 75th percentile or more?]],"yes")</f>
        <v>1</v>
      </c>
      <c r="L658" s="19">
        <f>IF(J658="yes","90",IF(Table134[[#This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59" spans="1:12" s="20" customFormat="1" ht="27" customHeight="1" x14ac:dyDescent="0.25">
      <c r="A659" s="19">
        <v>2680900</v>
      </c>
      <c r="B659" s="22" t="s">
        <v>648</v>
      </c>
      <c r="C659" s="19">
        <v>70000</v>
      </c>
      <c r="D659" s="19" t="s">
        <v>904</v>
      </c>
      <c r="E659" s="19" t="s">
        <v>903</v>
      </c>
      <c r="F659" s="19" t="s">
        <v>903</v>
      </c>
      <c r="G659" s="19" t="s">
        <v>903</v>
      </c>
      <c r="H659" s="19" t="s">
        <v>906</v>
      </c>
      <c r="I659" s="19" t="s">
        <v>932</v>
      </c>
      <c r="J659" s="19" t="s">
        <v>932</v>
      </c>
      <c r="K659" s="19">
        <f>COUNTIF(Table134[[#This Row],[Meets criteria 1a based on the Small Area Income and Poverty Estimates data?]:[Meets criteria 7 based on being in census tract with overall MiEJScreen score at 75th percentile or more?]],"yes")</f>
        <v>0</v>
      </c>
      <c r="L659" s="19">
        <f>IF(J659="yes","90",IF(Table134[[#This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60" spans="1:12" s="20" customFormat="1" ht="27" customHeight="1" x14ac:dyDescent="0.25">
      <c r="A660" s="19">
        <v>2600274</v>
      </c>
      <c r="B660" s="22" t="s">
        <v>649</v>
      </c>
      <c r="C660" s="19">
        <v>3902</v>
      </c>
      <c r="D660" s="19" t="s">
        <v>904</v>
      </c>
      <c r="E660" s="19" t="s">
        <v>903</v>
      </c>
      <c r="F660" s="19" t="s">
        <v>903</v>
      </c>
      <c r="G660" s="19" t="s">
        <v>903</v>
      </c>
      <c r="H660" s="19" t="s">
        <v>906</v>
      </c>
      <c r="I660" s="19" t="s">
        <v>932</v>
      </c>
      <c r="J660" s="19" t="s">
        <v>932</v>
      </c>
      <c r="K660" s="19">
        <f>COUNTIF(Table134[[#This Row],[Meets criteria 1a based on the Small Area Income and Poverty Estimates data?]:[Meets criteria 7 based on being in census tract with overall MiEJScreen score at 75th percentile or more?]],"yes")</f>
        <v>0</v>
      </c>
      <c r="L660" s="19">
        <f>IF(J660="yes","90",IF(Table134[[#This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61" spans="1:12" s="20" customFormat="1" ht="27" customHeight="1" x14ac:dyDescent="0.25">
      <c r="A661" s="19">
        <v>2627150</v>
      </c>
      <c r="B661" s="22" t="s">
        <v>650</v>
      </c>
      <c r="C661" s="19">
        <v>19120</v>
      </c>
      <c r="D661" s="19" t="s">
        <v>903</v>
      </c>
      <c r="E661" s="19" t="s">
        <v>903</v>
      </c>
      <c r="F661" s="19" t="s">
        <v>902</v>
      </c>
      <c r="G661" s="19" t="s">
        <v>903</v>
      </c>
      <c r="H661" s="19" t="s">
        <v>903</v>
      </c>
      <c r="I661" s="19" t="s">
        <v>903</v>
      </c>
      <c r="J661" s="19" t="s">
        <v>903</v>
      </c>
      <c r="K661" s="19">
        <f>COUNTIF(Table134[[#This Row],[Meets criteria 1a based on the Small Area Income and Poverty Estimates data?]:[Meets criteria 7 based on being in census tract with overall MiEJScreen score at 75th percentile or more?]],"yes")</f>
        <v>1</v>
      </c>
      <c r="L661" s="19">
        <f>IF(J661="yes","90",IF(Table134[[#This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62" spans="1:12" s="20" customFormat="1" ht="27" customHeight="1" x14ac:dyDescent="0.25">
      <c r="A662" s="19">
        <v>2627180</v>
      </c>
      <c r="B662" s="22" t="s">
        <v>651</v>
      </c>
      <c r="C662" s="19">
        <v>32090</v>
      </c>
      <c r="D662" s="19" t="s">
        <v>902</v>
      </c>
      <c r="E662" s="19" t="s">
        <v>903</v>
      </c>
      <c r="F662" s="19" t="s">
        <v>902</v>
      </c>
      <c r="G662" s="19" t="s">
        <v>903</v>
      </c>
      <c r="H662" s="19" t="s">
        <v>903</v>
      </c>
      <c r="I662" s="19" t="s">
        <v>903</v>
      </c>
      <c r="J662" s="19" t="s">
        <v>903</v>
      </c>
      <c r="K662" s="19">
        <f>COUNTIF(Table134[[#This Row],[Meets criteria 1a based on the Small Area Income and Poverty Estimates data?]:[Meets criteria 7 based on being in census tract with overall MiEJScreen score at 75th percentile or more?]],"yes")</f>
        <v>2</v>
      </c>
      <c r="L662" s="19">
        <f>IF(J662="yes","90",IF(Table134[[#This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63" spans="1:12" s="20" customFormat="1" ht="27" customHeight="1" x14ac:dyDescent="0.25">
      <c r="A663" s="19">
        <v>2627210</v>
      </c>
      <c r="B663" s="22" t="s">
        <v>652</v>
      </c>
      <c r="C663" s="19">
        <v>78110</v>
      </c>
      <c r="D663" s="19" t="s">
        <v>902</v>
      </c>
      <c r="E663" s="19" t="s">
        <v>903</v>
      </c>
      <c r="F663" s="19" t="s">
        <v>903</v>
      </c>
      <c r="G663" s="19" t="s">
        <v>903</v>
      </c>
      <c r="H663" s="19" t="s">
        <v>906</v>
      </c>
      <c r="I663" s="19" t="s">
        <v>903</v>
      </c>
      <c r="J663" s="19" t="s">
        <v>903</v>
      </c>
      <c r="K663" s="19">
        <f>COUNTIF(Table134[[#This Row],[Meets criteria 1a based on the Small Area Income and Poverty Estimates data?]:[Meets criteria 7 based on being in census tract with overall MiEJScreen score at 75th percentile or more?]],"yes")</f>
        <v>1</v>
      </c>
      <c r="L663" s="19">
        <f>IF(J663="yes","90",IF(Table134[[#This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64" spans="1:12" s="20" customFormat="1" ht="27" customHeight="1" x14ac:dyDescent="0.25">
      <c r="A664" s="19">
        <v>2627240</v>
      </c>
      <c r="B664" s="22" t="s">
        <v>653</v>
      </c>
      <c r="C664" s="19">
        <v>63110</v>
      </c>
      <c r="D664" s="19" t="s">
        <v>903</v>
      </c>
      <c r="E664" s="19" t="s">
        <v>902</v>
      </c>
      <c r="F664" s="19" t="s">
        <v>903</v>
      </c>
      <c r="G664" s="19" t="s">
        <v>903</v>
      </c>
      <c r="H664" s="19" t="s">
        <v>906</v>
      </c>
      <c r="I664" s="19" t="s">
        <v>902</v>
      </c>
      <c r="J664" s="19" t="s">
        <v>903</v>
      </c>
      <c r="K664" s="19">
        <f>COUNTIF(Table134[[#This Row],[Meets criteria 1a based on the Small Area Income and Poverty Estimates data?]:[Meets criteria 7 based on being in census tract with overall MiEJScreen score at 75th percentile or more?]],"yes")</f>
        <v>2</v>
      </c>
      <c r="L664" s="19">
        <f>IF(J664="yes","90",IF(Table134[[#This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65" spans="1:12" s="20" customFormat="1" ht="27" customHeight="1" x14ac:dyDescent="0.25">
      <c r="A665" s="19">
        <v>2600068</v>
      </c>
      <c r="B665" s="22" t="s">
        <v>654</v>
      </c>
      <c r="C665" s="19">
        <v>12901</v>
      </c>
      <c r="D665" s="19" t="s">
        <v>904</v>
      </c>
      <c r="E665" s="19" t="s">
        <v>903</v>
      </c>
      <c r="F665" s="19" t="s">
        <v>903</v>
      </c>
      <c r="G665" s="19" t="s">
        <v>903</v>
      </c>
      <c r="H665" s="19" t="s">
        <v>906</v>
      </c>
      <c r="I665" s="19" t="s">
        <v>932</v>
      </c>
      <c r="J665" s="19" t="s">
        <v>932</v>
      </c>
      <c r="K665" s="19">
        <f>COUNTIF(Table134[[#This Row],[Meets criteria 1a based on the Small Area Income and Poverty Estimates data?]:[Meets criteria 7 based on being in census tract with overall MiEJScreen score at 75th percentile or more?]],"yes")</f>
        <v>0</v>
      </c>
      <c r="L665" s="19">
        <f>IF(J665="yes","90",IF(Table134[[#This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66" spans="1:12" s="20" customFormat="1" ht="27" customHeight="1" x14ac:dyDescent="0.25">
      <c r="A666" s="19">
        <v>2600204</v>
      </c>
      <c r="B666" s="22" t="s">
        <v>655</v>
      </c>
      <c r="C666" s="19">
        <v>38902</v>
      </c>
      <c r="D666" s="19" t="s">
        <v>904</v>
      </c>
      <c r="E666" s="19" t="s">
        <v>903</v>
      </c>
      <c r="F666" s="19" t="s">
        <v>903</v>
      </c>
      <c r="G666" s="19" t="s">
        <v>903</v>
      </c>
      <c r="H666" s="19" t="s">
        <v>906</v>
      </c>
      <c r="I666" s="19" t="s">
        <v>932</v>
      </c>
      <c r="J666" s="19" t="s">
        <v>932</v>
      </c>
      <c r="K666" s="19">
        <f>COUNTIF(Table134[[#This Row],[Meets criteria 1a based on the Small Area Income and Poverty Estimates data?]:[Meets criteria 7 based on being in census tract with overall MiEJScreen score at 75th percentile or more?]],"yes")</f>
        <v>0</v>
      </c>
      <c r="L666" s="19">
        <f>IF(J666="yes","90",IF(Table134[[#This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67" spans="1:12" s="20" customFormat="1" ht="27" customHeight="1" x14ac:dyDescent="0.25">
      <c r="A667" s="19">
        <v>2600206</v>
      </c>
      <c r="B667" s="22" t="s">
        <v>656</v>
      </c>
      <c r="C667" s="19">
        <v>39905</v>
      </c>
      <c r="D667" s="19" t="s">
        <v>904</v>
      </c>
      <c r="E667" s="19" t="s">
        <v>903</v>
      </c>
      <c r="F667" s="19" t="s">
        <v>903</v>
      </c>
      <c r="G667" s="19" t="s">
        <v>903</v>
      </c>
      <c r="H667" s="19" t="s">
        <v>906</v>
      </c>
      <c r="I667" s="19" t="s">
        <v>932</v>
      </c>
      <c r="J667" s="19" t="s">
        <v>932</v>
      </c>
      <c r="K667" s="19">
        <f>COUNTIF(Table134[[#This Row],[Meets criteria 1a based on the Small Area Income and Poverty Estimates data?]:[Meets criteria 7 based on being in census tract with overall MiEJScreen score at 75th percentile or more?]],"yes")</f>
        <v>0</v>
      </c>
      <c r="L667" s="19">
        <f>IF(J667="yes","90",IF(Table134[[#This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68" spans="1:12" s="20" customFormat="1" ht="27" customHeight="1" x14ac:dyDescent="0.25">
      <c r="A668" s="19">
        <v>2627420</v>
      </c>
      <c r="B668" s="22" t="s">
        <v>657</v>
      </c>
      <c r="C668" s="19">
        <v>39130</v>
      </c>
      <c r="D668" s="19" t="s">
        <v>902</v>
      </c>
      <c r="E668" s="19" t="s">
        <v>903</v>
      </c>
      <c r="F668" s="19" t="s">
        <v>903</v>
      </c>
      <c r="G668" s="19" t="s">
        <v>903</v>
      </c>
      <c r="H668" s="19" t="s">
        <v>906</v>
      </c>
      <c r="I668" s="19" t="s">
        <v>903</v>
      </c>
      <c r="J668" s="19" t="s">
        <v>902</v>
      </c>
      <c r="K668" s="19">
        <f>COUNTIF(Table134[[#This Row],[Meets criteria 1a based on the Small Area Income and Poverty Estimates data?]:[Meets criteria 7 based on being in census tract with overall MiEJScreen score at 75th percentile or more?]],"yes")</f>
        <v>2</v>
      </c>
      <c r="L668" s="19" t="str">
        <f>IF(J668="yes","90",IF(Table134[[#This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669" spans="1:12" s="20" customFormat="1" ht="27" customHeight="1" x14ac:dyDescent="0.25">
      <c r="A669" s="19">
        <v>2601076</v>
      </c>
      <c r="B669" s="22" t="s">
        <v>658</v>
      </c>
      <c r="C669" s="19">
        <v>82737</v>
      </c>
      <c r="D669" s="19" t="s">
        <v>904</v>
      </c>
      <c r="E669" s="19" t="s">
        <v>903</v>
      </c>
      <c r="F669" s="19" t="s">
        <v>903</v>
      </c>
      <c r="G669" s="19" t="s">
        <v>903</v>
      </c>
      <c r="H669" s="19" t="s">
        <v>906</v>
      </c>
      <c r="I669" s="19" t="s">
        <v>932</v>
      </c>
      <c r="J669" s="19" t="s">
        <v>932</v>
      </c>
      <c r="K669" s="19">
        <f>COUNTIF(Table134[[#This Row],[Meets criteria 1a based on the Small Area Income and Poverty Estimates data?]:[Meets criteria 7 based on being in census tract with overall MiEJScreen score at 75th percentile or more?]],"yes")</f>
        <v>0</v>
      </c>
      <c r="L669" s="19">
        <f>IF(J669="yes","90",IF(Table134[[#This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70" spans="1:12" s="20" customFormat="1" ht="27" customHeight="1" x14ac:dyDescent="0.25">
      <c r="A670" s="19">
        <v>2627660</v>
      </c>
      <c r="B670" s="22" t="s">
        <v>659</v>
      </c>
      <c r="C670" s="19">
        <v>80160</v>
      </c>
      <c r="D670" s="19" t="s">
        <v>903</v>
      </c>
      <c r="E670" s="19" t="s">
        <v>903</v>
      </c>
      <c r="F670" s="19" t="s">
        <v>903</v>
      </c>
      <c r="G670" s="19" t="s">
        <v>903</v>
      </c>
      <c r="H670" s="19" t="s">
        <v>906</v>
      </c>
      <c r="I670" s="19" t="s">
        <v>903</v>
      </c>
      <c r="J670" s="19" t="s">
        <v>903</v>
      </c>
      <c r="K670" s="19">
        <f>COUNTIF(Table134[[#This Row],[Meets criteria 1a based on the Small Area Income and Poverty Estimates data?]:[Meets criteria 7 based on being in census tract with overall MiEJScreen score at 75th percentile or more?]],"yes")</f>
        <v>0</v>
      </c>
      <c r="L670" s="19">
        <f>IF(J670="yes","90",IF(Table134[[#This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71" spans="1:12" s="20" customFormat="1" ht="27" customHeight="1" x14ac:dyDescent="0.25">
      <c r="A671" s="19">
        <v>2627690</v>
      </c>
      <c r="B671" s="22" t="s">
        <v>660</v>
      </c>
      <c r="C671" s="19">
        <v>76180</v>
      </c>
      <c r="D671" s="19" t="s">
        <v>902</v>
      </c>
      <c r="E671" s="19" t="s">
        <v>903</v>
      </c>
      <c r="F671" s="19" t="s">
        <v>902</v>
      </c>
      <c r="G671" s="19" t="s">
        <v>903</v>
      </c>
      <c r="H671" s="19" t="s">
        <v>903</v>
      </c>
      <c r="I671" s="19" t="s">
        <v>902</v>
      </c>
      <c r="J671" s="19" t="s">
        <v>903</v>
      </c>
      <c r="K671" s="19">
        <f>COUNTIF(Table134[[#This Row],[Meets criteria 1a based on the Small Area Income and Poverty Estimates data?]:[Meets criteria 7 based on being in census tract with overall MiEJScreen score at 75th percentile or more?]],"yes")</f>
        <v>3</v>
      </c>
      <c r="L671" s="19">
        <f>IF(J671="yes","90",IF(Table134[[#This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672" spans="1:12" s="20" customFormat="1" ht="27" customHeight="1" x14ac:dyDescent="0.25">
      <c r="A672" s="19">
        <v>2627720</v>
      </c>
      <c r="B672" s="22" t="s">
        <v>661</v>
      </c>
      <c r="C672" s="19">
        <v>24040</v>
      </c>
      <c r="D672" s="19" t="s">
        <v>902</v>
      </c>
      <c r="E672" s="19" t="s">
        <v>903</v>
      </c>
      <c r="F672" s="19" t="s">
        <v>902</v>
      </c>
      <c r="G672" s="19" t="s">
        <v>903</v>
      </c>
      <c r="H672" s="19" t="s">
        <v>903</v>
      </c>
      <c r="I672" s="19" t="s">
        <v>903</v>
      </c>
      <c r="J672" s="19" t="s">
        <v>903</v>
      </c>
      <c r="K672" s="19">
        <f>COUNTIF(Table134[[#This Row],[Meets criteria 1a based on the Small Area Income and Poverty Estimates data?]:[Meets criteria 7 based on being in census tract with overall MiEJScreen score at 75th percentile or more?]],"yes")</f>
        <v>2</v>
      </c>
      <c r="L672" s="19">
        <f>IF(J672="yes","90",IF(Table134[[#This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73" spans="1:12" s="20" customFormat="1" ht="27" customHeight="1" x14ac:dyDescent="0.25">
      <c r="A673" s="19">
        <v>2601116</v>
      </c>
      <c r="B673" s="22" t="s">
        <v>662</v>
      </c>
      <c r="C673" s="19">
        <v>82765</v>
      </c>
      <c r="D673" s="19" t="s">
        <v>904</v>
      </c>
      <c r="E673" s="19" t="s">
        <v>903</v>
      </c>
      <c r="F673" s="19" t="s">
        <v>903</v>
      </c>
      <c r="G673" s="19" t="s">
        <v>903</v>
      </c>
      <c r="H673" s="19" t="s">
        <v>906</v>
      </c>
      <c r="I673" s="19" t="s">
        <v>932</v>
      </c>
      <c r="J673" s="19" t="s">
        <v>932</v>
      </c>
      <c r="K673" s="19">
        <f>COUNTIF(Table134[[#This Row],[Meets criteria 1a based on the Small Area Income and Poverty Estimates data?]:[Meets criteria 7 based on being in census tract with overall MiEJScreen score at 75th percentile or more?]],"yes")</f>
        <v>0</v>
      </c>
      <c r="L673" s="19">
        <f>IF(J673="yes","90",IF(Table134[[#This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74" spans="1:12" s="20" customFormat="1" ht="27" customHeight="1" x14ac:dyDescent="0.25">
      <c r="A674" s="19">
        <v>2627810</v>
      </c>
      <c r="B674" s="22" t="s">
        <v>663</v>
      </c>
      <c r="C674" s="19">
        <v>13120</v>
      </c>
      <c r="D674" s="19" t="s">
        <v>903</v>
      </c>
      <c r="E674" s="19" t="s">
        <v>902</v>
      </c>
      <c r="F674" s="19" t="s">
        <v>903</v>
      </c>
      <c r="G674" s="19" t="s">
        <v>903</v>
      </c>
      <c r="H674" s="19" t="s">
        <v>906</v>
      </c>
      <c r="I674" s="19" t="s">
        <v>903</v>
      </c>
      <c r="J674" s="19" t="s">
        <v>903</v>
      </c>
      <c r="K674" s="19">
        <f>COUNTIF(Table134[[#This Row],[Meets criteria 1a based on the Small Area Income and Poverty Estimates data?]:[Meets criteria 7 based on being in census tract with overall MiEJScreen score at 75th percentile or more?]],"yes")</f>
        <v>1</v>
      </c>
      <c r="L674" s="19">
        <f>IF(J674="yes","90",IF(Table134[[#This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75" spans="1:12" s="20" customFormat="1" ht="27" customHeight="1" x14ac:dyDescent="0.25">
      <c r="A675" s="19">
        <v>2627840</v>
      </c>
      <c r="B675" s="22" t="s">
        <v>664</v>
      </c>
      <c r="C675" s="19">
        <v>64070</v>
      </c>
      <c r="D675" s="19" t="s">
        <v>902</v>
      </c>
      <c r="E675" s="19" t="s">
        <v>903</v>
      </c>
      <c r="F675" s="19" t="s">
        <v>902</v>
      </c>
      <c r="G675" s="19" t="s">
        <v>903</v>
      </c>
      <c r="H675" s="19" t="s">
        <v>903</v>
      </c>
      <c r="I675" s="19" t="s">
        <v>903</v>
      </c>
      <c r="J675" s="19" t="s">
        <v>903</v>
      </c>
      <c r="K675" s="19">
        <f>COUNTIF(Table134[[#This Row],[Meets criteria 1a based on the Small Area Income and Poverty Estimates data?]:[Meets criteria 7 based on being in census tract with overall MiEJScreen score at 75th percentile or more?]],"yes")</f>
        <v>2</v>
      </c>
      <c r="L675" s="19">
        <f>IF(J675="yes","90",IF(Table134[[#This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76" spans="1:12" s="20" customFormat="1" ht="27" customHeight="1" x14ac:dyDescent="0.25">
      <c r="A676" s="19">
        <v>2627900</v>
      </c>
      <c r="B676" s="22" t="s">
        <v>665</v>
      </c>
      <c r="C676" s="19">
        <v>78080</v>
      </c>
      <c r="D676" s="19" t="s">
        <v>903</v>
      </c>
      <c r="E676" s="19" t="s">
        <v>903</v>
      </c>
      <c r="F676" s="19" t="s">
        <v>903</v>
      </c>
      <c r="G676" s="19" t="s">
        <v>903</v>
      </c>
      <c r="H676" s="19" t="s">
        <v>906</v>
      </c>
      <c r="I676" s="19" t="s">
        <v>903</v>
      </c>
      <c r="J676" s="19" t="s">
        <v>903</v>
      </c>
      <c r="K676" s="19">
        <f>COUNTIF(Table134[[#This Row],[Meets criteria 1a based on the Small Area Income and Poverty Estimates data?]:[Meets criteria 7 based on being in census tract with overall MiEJScreen score at 75th percentile or more?]],"yes")</f>
        <v>0</v>
      </c>
      <c r="L676" s="19">
        <f>IF(J676="yes","90",IF(Table134[[#This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77" spans="1:12" s="20" customFormat="1" ht="27" customHeight="1" x14ac:dyDescent="0.25">
      <c r="A677" s="19">
        <v>2627930</v>
      </c>
      <c r="B677" s="22" t="s">
        <v>897</v>
      </c>
      <c r="C677" s="19">
        <v>24070</v>
      </c>
      <c r="D677" s="19" t="s">
        <v>903</v>
      </c>
      <c r="E677" s="19" t="s">
        <v>907</v>
      </c>
      <c r="F677" s="19" t="s">
        <v>903</v>
      </c>
      <c r="G677" s="19" t="s">
        <v>903</v>
      </c>
      <c r="H677" s="19" t="s">
        <v>906</v>
      </c>
      <c r="I677" s="19" t="s">
        <v>903</v>
      </c>
      <c r="J677" s="19" t="s">
        <v>903</v>
      </c>
      <c r="K677" s="19">
        <f>COUNTIF(Table134[[#This Row],[Meets criteria 1a based on the Small Area Income and Poverty Estimates data?]:[Meets criteria 7 based on being in census tract with overall MiEJScreen score at 75th percentile or more?]],"yes")</f>
        <v>0</v>
      </c>
      <c r="L677" s="19">
        <f>IF(J677="yes","90",IF(Table134[[#This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78" spans="1:12" s="20" customFormat="1" ht="27" customHeight="1" x14ac:dyDescent="0.25">
      <c r="A678" s="19">
        <v>2627960</v>
      </c>
      <c r="B678" s="22" t="s">
        <v>666</v>
      </c>
      <c r="C678" s="19">
        <v>19125</v>
      </c>
      <c r="D678" s="19" t="s">
        <v>903</v>
      </c>
      <c r="E678" s="19" t="s">
        <v>903</v>
      </c>
      <c r="F678" s="19" t="s">
        <v>902</v>
      </c>
      <c r="G678" s="19" t="s">
        <v>903</v>
      </c>
      <c r="H678" s="19" t="s">
        <v>903</v>
      </c>
      <c r="I678" s="19" t="s">
        <v>903</v>
      </c>
      <c r="J678" s="19" t="s">
        <v>903</v>
      </c>
      <c r="K678" s="19">
        <f>COUNTIF(Table134[[#This Row],[Meets criteria 1a based on the Small Area Income and Poverty Estimates data?]:[Meets criteria 7 based on being in census tract with overall MiEJScreen score at 75th percentile or more?]],"yes")</f>
        <v>1</v>
      </c>
      <c r="L678" s="19">
        <f>IF(J678="yes","90",IF(Table134[[#This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79" spans="1:12" s="20" customFormat="1" ht="27" customHeight="1" x14ac:dyDescent="0.25">
      <c r="A679" s="19">
        <v>2628020</v>
      </c>
      <c r="B679" s="22" t="s">
        <v>667</v>
      </c>
      <c r="C679" s="19">
        <v>17090</v>
      </c>
      <c r="D679" s="19" t="s">
        <v>903</v>
      </c>
      <c r="E679" s="19" t="s">
        <v>903</v>
      </c>
      <c r="F679" s="19" t="s">
        <v>902</v>
      </c>
      <c r="G679" s="19" t="s">
        <v>903</v>
      </c>
      <c r="H679" s="19" t="s">
        <v>903</v>
      </c>
      <c r="I679" s="19" t="s">
        <v>903</v>
      </c>
      <c r="J679" s="19" t="s">
        <v>903</v>
      </c>
      <c r="K679" s="19">
        <f>COUNTIF(Table134[[#This Row],[Meets criteria 1a based on the Small Area Income and Poverty Estimates data?]:[Meets criteria 7 based on being in census tract with overall MiEJScreen score at 75th percentile or more?]],"yes")</f>
        <v>1</v>
      </c>
      <c r="L679" s="19">
        <f>IF(J679="yes","90",IF(Table134[[#This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80" spans="1:12" s="20" customFormat="1" ht="27" customHeight="1" x14ac:dyDescent="0.25">
      <c r="A680" s="19">
        <v>2628140</v>
      </c>
      <c r="B680" s="22" t="s">
        <v>668</v>
      </c>
      <c r="C680" s="19">
        <v>47080</v>
      </c>
      <c r="D680" s="19" t="s">
        <v>903</v>
      </c>
      <c r="E680" s="19" t="s">
        <v>903</v>
      </c>
      <c r="F680" s="19" t="s">
        <v>903</v>
      </c>
      <c r="G680" s="19" t="s">
        <v>903</v>
      </c>
      <c r="H680" s="19" t="s">
        <v>906</v>
      </c>
      <c r="I680" s="19" t="s">
        <v>902</v>
      </c>
      <c r="J680" s="19" t="s">
        <v>903</v>
      </c>
      <c r="K680" s="19">
        <f>COUNTIF(Table134[[#This Row],[Meets criteria 1a based on the Small Area Income and Poverty Estimates data?]:[Meets criteria 7 based on being in census tract with overall MiEJScreen score at 75th percentile or more?]],"yes")</f>
        <v>1</v>
      </c>
      <c r="L680" s="19">
        <f>IF(J680="yes","90",IF(Table134[[#This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81" spans="1:12" s="20" customFormat="1" ht="27" customHeight="1" x14ac:dyDescent="0.25">
      <c r="A681" s="19">
        <v>2628170</v>
      </c>
      <c r="B681" s="22" t="s">
        <v>669</v>
      </c>
      <c r="C681" s="19">
        <v>9090</v>
      </c>
      <c r="D681" s="19" t="s">
        <v>903</v>
      </c>
      <c r="E681" s="19" t="s">
        <v>903</v>
      </c>
      <c r="F681" s="19" t="s">
        <v>902</v>
      </c>
      <c r="G681" s="19" t="s">
        <v>903</v>
      </c>
      <c r="H681" s="19" t="s">
        <v>903</v>
      </c>
      <c r="I681" s="19" t="s">
        <v>903</v>
      </c>
      <c r="J681" s="19" t="s">
        <v>903</v>
      </c>
      <c r="K681" s="19">
        <f>COUNTIF(Table134[[#This Row],[Meets criteria 1a based on the Small Area Income and Poverty Estimates data?]:[Meets criteria 7 based on being in census tract with overall MiEJScreen score at 75th percentile or more?]],"yes")</f>
        <v>1</v>
      </c>
      <c r="L681" s="19">
        <f>IF(J681="yes","90",IF(Table134[[#This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82" spans="1:12" s="20" customFormat="1" ht="27" customHeight="1" x14ac:dyDescent="0.25">
      <c r="A682" s="19">
        <v>2628200</v>
      </c>
      <c r="B682" s="22" t="s">
        <v>670</v>
      </c>
      <c r="C682" s="19">
        <v>67055</v>
      </c>
      <c r="D682" s="19" t="s">
        <v>902</v>
      </c>
      <c r="E682" s="19" t="s">
        <v>902</v>
      </c>
      <c r="F682" s="19" t="s">
        <v>902</v>
      </c>
      <c r="G682" s="19" t="s">
        <v>903</v>
      </c>
      <c r="H682" s="19" t="s">
        <v>903</v>
      </c>
      <c r="I682" s="19" t="s">
        <v>903</v>
      </c>
      <c r="J682" s="19" t="s">
        <v>903</v>
      </c>
      <c r="K682" s="19">
        <f>COUNTIF(Table134[[#This Row],[Meets criteria 1a based on the Small Area Income and Poverty Estimates data?]:[Meets criteria 7 based on being in census tract with overall MiEJScreen score at 75th percentile or more?]],"yes")</f>
        <v>3</v>
      </c>
      <c r="L682" s="19">
        <f>IF(J682="yes","90",IF(Table134[[#This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683" spans="1:12" s="20" customFormat="1" ht="27" customHeight="1" x14ac:dyDescent="0.25">
      <c r="A683" s="19">
        <v>2680997</v>
      </c>
      <c r="B683" s="22" t="s">
        <v>671</v>
      </c>
      <c r="C683" s="19">
        <v>81915</v>
      </c>
      <c r="D683" s="19" t="s">
        <v>904</v>
      </c>
      <c r="E683" s="19" t="s">
        <v>903</v>
      </c>
      <c r="F683" s="19" t="s">
        <v>903</v>
      </c>
      <c r="G683" s="19" t="s">
        <v>903</v>
      </c>
      <c r="H683" s="19" t="s">
        <v>906</v>
      </c>
      <c r="I683" s="19" t="s">
        <v>932</v>
      </c>
      <c r="J683" s="19" t="s">
        <v>932</v>
      </c>
      <c r="K683" s="19">
        <f>COUNTIF(Table134[[#This Row],[Meets criteria 1a based on the Small Area Income and Poverty Estimates data?]:[Meets criteria 7 based on being in census tract with overall MiEJScreen score at 75th percentile or more?]],"yes")</f>
        <v>0</v>
      </c>
      <c r="L683" s="19">
        <f>IF(J683="yes","90",IF(Table134[[#This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84" spans="1:12" s="20" customFormat="1" ht="27" customHeight="1" x14ac:dyDescent="0.25">
      <c r="A684" s="19">
        <v>2628500</v>
      </c>
      <c r="B684" s="22" t="s">
        <v>672</v>
      </c>
      <c r="C684" s="19">
        <v>30060</v>
      </c>
      <c r="D684" s="19" t="s">
        <v>903</v>
      </c>
      <c r="E684" s="19" t="s">
        <v>903</v>
      </c>
      <c r="F684" s="19" t="s">
        <v>902</v>
      </c>
      <c r="G684" s="19" t="s">
        <v>903</v>
      </c>
      <c r="H684" s="19" t="s">
        <v>903</v>
      </c>
      <c r="I684" s="19" t="s">
        <v>903</v>
      </c>
      <c r="J684" s="19" t="s">
        <v>903</v>
      </c>
      <c r="K684" s="19">
        <f>COUNTIF(Table134[[#This Row],[Meets criteria 1a based on the Small Area Income and Poverty Estimates data?]:[Meets criteria 7 based on being in census tract with overall MiEJScreen score at 75th percentile or more?]],"yes")</f>
        <v>1</v>
      </c>
      <c r="L684" s="19">
        <f>IF(J684="yes","90",IF(Table134[[#This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85" spans="1:12" s="20" customFormat="1" ht="27" customHeight="1" x14ac:dyDescent="0.25">
      <c r="A685" s="19">
        <v>2628530</v>
      </c>
      <c r="B685" s="22" t="s">
        <v>673</v>
      </c>
      <c r="C685" s="19">
        <v>3010</v>
      </c>
      <c r="D685" s="19" t="s">
        <v>903</v>
      </c>
      <c r="E685" s="19" t="s">
        <v>902</v>
      </c>
      <c r="F685" s="19" t="s">
        <v>903</v>
      </c>
      <c r="G685" s="19" t="s">
        <v>903</v>
      </c>
      <c r="H685" s="19" t="s">
        <v>906</v>
      </c>
      <c r="I685" s="19" t="s">
        <v>903</v>
      </c>
      <c r="J685" s="19" t="s">
        <v>903</v>
      </c>
      <c r="K685" s="19">
        <f>COUNTIF(Table134[[#This Row],[Meets criteria 1a based on the Small Area Income and Poverty Estimates data?]:[Meets criteria 7 based on being in census tract with overall MiEJScreen score at 75th percentile or more?]],"yes")</f>
        <v>1</v>
      </c>
      <c r="L685" s="19">
        <f>IF(J685="yes","90",IF(Table134[[#This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86" spans="1:12" s="20" customFormat="1" ht="27" customHeight="1" x14ac:dyDescent="0.25">
      <c r="A686" s="19">
        <v>2600125</v>
      </c>
      <c r="B686" s="22" t="s">
        <v>674</v>
      </c>
      <c r="C686" s="19">
        <v>82904</v>
      </c>
      <c r="D686" s="19" t="s">
        <v>904</v>
      </c>
      <c r="E686" s="19" t="s">
        <v>903</v>
      </c>
      <c r="F686" s="19" t="s">
        <v>903</v>
      </c>
      <c r="G686" s="19" t="s">
        <v>903</v>
      </c>
      <c r="H686" s="19" t="s">
        <v>906</v>
      </c>
      <c r="I686" s="19" t="s">
        <v>932</v>
      </c>
      <c r="J686" s="19" t="s">
        <v>932</v>
      </c>
      <c r="K686" s="19">
        <f>COUNTIF(Table134[[#This Row],[Meets criteria 1a based on the Small Area Income and Poverty Estimates data?]:[Meets criteria 7 based on being in census tract with overall MiEJScreen score at 75th percentile or more?]],"yes")</f>
        <v>0</v>
      </c>
      <c r="L686" s="19">
        <f>IF(J686="yes","90",IF(Table134[[#This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87" spans="1:12" s="20" customFormat="1" ht="27" customHeight="1" x14ac:dyDescent="0.25">
      <c r="A687" s="19">
        <v>2601020</v>
      </c>
      <c r="B687" s="22" t="s">
        <v>675</v>
      </c>
      <c r="C687" s="19">
        <v>82743</v>
      </c>
      <c r="D687" s="19" t="s">
        <v>904</v>
      </c>
      <c r="E687" s="19" t="s">
        <v>903</v>
      </c>
      <c r="F687" s="19" t="s">
        <v>903</v>
      </c>
      <c r="G687" s="19" t="s">
        <v>903</v>
      </c>
      <c r="H687" s="19" t="s">
        <v>906</v>
      </c>
      <c r="I687" s="19" t="s">
        <v>932</v>
      </c>
      <c r="J687" s="19" t="s">
        <v>932</v>
      </c>
      <c r="K687" s="19">
        <f>COUNTIF(Table134[[#This Row],[Meets criteria 1a based on the Small Area Income and Poverty Estimates data?]:[Meets criteria 7 based on being in census tract with overall MiEJScreen score at 75th percentile or more?]],"yes")</f>
        <v>0</v>
      </c>
      <c r="L687" s="19">
        <f>IF(J687="yes","90",IF(Table134[[#This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88" spans="1:12" s="20" customFormat="1" ht="27" customHeight="1" x14ac:dyDescent="0.25">
      <c r="A688" s="19">
        <v>2628560</v>
      </c>
      <c r="B688" s="22" t="s">
        <v>676</v>
      </c>
      <c r="C688" s="19">
        <v>82100</v>
      </c>
      <c r="D688" s="19" t="s">
        <v>903</v>
      </c>
      <c r="E688" s="19" t="s">
        <v>902</v>
      </c>
      <c r="F688" s="19" t="s">
        <v>903</v>
      </c>
      <c r="G688" s="19" t="s">
        <v>903</v>
      </c>
      <c r="H688" s="19" t="s">
        <v>906</v>
      </c>
      <c r="I688" s="19" t="s">
        <v>902</v>
      </c>
      <c r="J688" s="19" t="s">
        <v>902</v>
      </c>
      <c r="K688" s="19">
        <f>COUNTIF(Table134[[#This Row],[Meets criteria 1a based on the Small Area Income and Poverty Estimates data?]:[Meets criteria 7 based on being in census tract with overall MiEJScreen score at 75th percentile or more?]],"yes")</f>
        <v>3</v>
      </c>
      <c r="L688" s="19" t="str">
        <f>IF(J688="yes","90",IF(Table134[[#This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689" spans="1:12" s="20" customFormat="1" ht="27" customHeight="1" x14ac:dyDescent="0.25">
      <c r="A689" s="19">
        <v>2600156</v>
      </c>
      <c r="B689" s="22" t="s">
        <v>677</v>
      </c>
      <c r="C689" s="19">
        <v>63906</v>
      </c>
      <c r="D689" s="19" t="s">
        <v>904</v>
      </c>
      <c r="E689" s="19" t="s">
        <v>903</v>
      </c>
      <c r="F689" s="19" t="s">
        <v>903</v>
      </c>
      <c r="G689" s="19" t="s">
        <v>903</v>
      </c>
      <c r="H689" s="19" t="s">
        <v>906</v>
      </c>
      <c r="I689" s="19" t="s">
        <v>932</v>
      </c>
      <c r="J689" s="19" t="s">
        <v>932</v>
      </c>
      <c r="K689" s="19">
        <f>COUNTIF(Table134[[#This Row],[Meets criteria 1a based on the Small Area Income and Poverty Estimates data?]:[Meets criteria 7 based on being in census tract with overall MiEJScreen score at 75th percentile or more?]],"yes")</f>
        <v>0</v>
      </c>
      <c r="L689" s="19">
        <f>IF(J689="yes","90",IF(Table134[[#This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90" spans="1:12" s="20" customFormat="1" ht="27" customHeight="1" x14ac:dyDescent="0.25">
      <c r="A690" s="19">
        <v>2628740</v>
      </c>
      <c r="B690" s="22" t="s">
        <v>678</v>
      </c>
      <c r="C690" s="19">
        <v>63030</v>
      </c>
      <c r="D690" s="19" t="s">
        <v>902</v>
      </c>
      <c r="E690" s="19" t="s">
        <v>903</v>
      </c>
      <c r="F690" s="19" t="s">
        <v>903</v>
      </c>
      <c r="G690" s="19" t="s">
        <v>903</v>
      </c>
      <c r="H690" s="19" t="s">
        <v>903</v>
      </c>
      <c r="I690" s="19" t="s">
        <v>902</v>
      </c>
      <c r="J690" s="19" t="s">
        <v>902</v>
      </c>
      <c r="K690" s="19">
        <f>COUNTIF(Table134[[#This Row],[Meets criteria 1a based on the Small Area Income and Poverty Estimates data?]:[Meets criteria 7 based on being in census tract with overall MiEJScreen score at 75th percentile or more?]],"yes")</f>
        <v>3</v>
      </c>
      <c r="L690" s="19" t="str">
        <f>IF(J690="yes","90",IF(Table134[[#This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691" spans="1:12" s="20" customFormat="1" ht="27" customHeight="1" x14ac:dyDescent="0.25">
      <c r="A691" s="19">
        <v>2628830</v>
      </c>
      <c r="B691" s="22" t="s">
        <v>679</v>
      </c>
      <c r="C691" s="19">
        <v>74010</v>
      </c>
      <c r="D691" s="19" t="s">
        <v>902</v>
      </c>
      <c r="E691" s="19" t="s">
        <v>902</v>
      </c>
      <c r="F691" s="19" t="s">
        <v>903</v>
      </c>
      <c r="G691" s="19" t="s">
        <v>903</v>
      </c>
      <c r="H691" s="19" t="s">
        <v>903</v>
      </c>
      <c r="I691" s="19" t="s">
        <v>902</v>
      </c>
      <c r="J691" s="19" t="s">
        <v>902</v>
      </c>
      <c r="K691" s="19">
        <f>COUNTIF(Table134[[#This Row],[Meets criteria 1a based on the Small Area Income and Poverty Estimates data?]:[Meets criteria 7 based on being in census tract with overall MiEJScreen score at 75th percentile or more?]],"yes")</f>
        <v>4</v>
      </c>
      <c r="L691" s="19" t="str">
        <f>IF(J691="yes","90",IF(Table134[[#This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692" spans="1:12" s="20" customFormat="1" ht="27" customHeight="1" x14ac:dyDescent="0.25">
      <c r="A692" s="19">
        <v>2628950</v>
      </c>
      <c r="B692" s="22" t="s">
        <v>680</v>
      </c>
      <c r="C692" s="19">
        <v>39140</v>
      </c>
      <c r="D692" s="19" t="s">
        <v>903</v>
      </c>
      <c r="E692" s="19" t="s">
        <v>902</v>
      </c>
      <c r="F692" s="19" t="s">
        <v>903</v>
      </c>
      <c r="G692" s="19" t="s">
        <v>903</v>
      </c>
      <c r="H692" s="19" t="s">
        <v>906</v>
      </c>
      <c r="I692" s="19" t="s">
        <v>903</v>
      </c>
      <c r="J692" s="19" t="s">
        <v>903</v>
      </c>
      <c r="K692" s="19">
        <f>COUNTIF(Table134[[#This Row],[Meets criteria 1a based on the Small Area Income and Poverty Estimates data?]:[Meets criteria 7 based on being in census tract with overall MiEJScreen score at 75th percentile or more?]],"yes")</f>
        <v>1</v>
      </c>
      <c r="L692" s="19">
        <f>IF(J692="yes","90",IF(Table134[[#This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93" spans="1:12" s="20" customFormat="1" ht="27" customHeight="1" x14ac:dyDescent="0.25">
      <c r="A693" s="19">
        <v>2629120</v>
      </c>
      <c r="B693" s="22" t="s">
        <v>681</v>
      </c>
      <c r="C693" s="19">
        <v>34110</v>
      </c>
      <c r="D693" s="19" t="s">
        <v>903</v>
      </c>
      <c r="E693" s="19" t="s">
        <v>903</v>
      </c>
      <c r="F693" s="19" t="s">
        <v>903</v>
      </c>
      <c r="G693" s="19" t="s">
        <v>903</v>
      </c>
      <c r="H693" s="19" t="s">
        <v>906</v>
      </c>
      <c r="I693" s="19" t="s">
        <v>903</v>
      </c>
      <c r="J693" s="19" t="s">
        <v>903</v>
      </c>
      <c r="K693" s="19">
        <f>COUNTIF(Table134[[#This Row],[Meets criteria 1a based on the Small Area Income and Poverty Estimates data?]:[Meets criteria 7 based on being in census tract with overall MiEJScreen score at 75th percentile or more?]],"yes")</f>
        <v>0</v>
      </c>
      <c r="L693" s="19">
        <f>IF(J693="yes","90",IF(Table134[[#This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94" spans="1:12" s="20" customFormat="1" ht="27" customHeight="1" x14ac:dyDescent="0.25">
      <c r="A694" s="19">
        <v>2629130</v>
      </c>
      <c r="B694" s="22" t="s">
        <v>682</v>
      </c>
      <c r="C694" s="19">
        <v>71060</v>
      </c>
      <c r="D694" s="19" t="s">
        <v>902</v>
      </c>
      <c r="E694" s="19" t="s">
        <v>903</v>
      </c>
      <c r="F694" s="19" t="s">
        <v>902</v>
      </c>
      <c r="G694" s="19" t="s">
        <v>903</v>
      </c>
      <c r="H694" s="19" t="s">
        <v>903</v>
      </c>
      <c r="I694" s="19" t="s">
        <v>903</v>
      </c>
      <c r="J694" s="19" t="s">
        <v>903</v>
      </c>
      <c r="K694" s="19">
        <f>COUNTIF(Table134[[#This Row],[Meets criteria 1a based on the Small Area Income and Poverty Estimates data?]:[Meets criteria 7 based on being in census tract with overall MiEJScreen score at 75th percentile or more?]],"yes")</f>
        <v>2</v>
      </c>
      <c r="L694" s="19">
        <f>IF(J694="yes","90",IF(Table134[[#This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695" spans="1:12" s="20" customFormat="1" ht="27" customHeight="1" x14ac:dyDescent="0.25">
      <c r="A695" s="19">
        <v>2629160</v>
      </c>
      <c r="B695" s="22" t="s">
        <v>683</v>
      </c>
      <c r="C695" s="19">
        <v>23090</v>
      </c>
      <c r="D695" s="19" t="s">
        <v>903</v>
      </c>
      <c r="E695" s="19" t="s">
        <v>903</v>
      </c>
      <c r="F695" s="19" t="s">
        <v>903</v>
      </c>
      <c r="G695" s="19" t="s">
        <v>903</v>
      </c>
      <c r="H695" s="19" t="s">
        <v>906</v>
      </c>
      <c r="I695" s="19" t="s">
        <v>903</v>
      </c>
      <c r="J695" s="19" t="s">
        <v>903</v>
      </c>
      <c r="K695" s="19">
        <f>COUNTIF(Table134[[#This Row],[Meets criteria 1a based on the Small Area Income and Poverty Estimates data?]:[Meets criteria 7 based on being in census tract with overall MiEJScreen score at 75th percentile or more?]],"yes")</f>
        <v>0</v>
      </c>
      <c r="L695" s="19">
        <f>IF(J695="yes","90",IF(Table134[[#This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96" spans="1:12" s="20" customFormat="1" ht="27" customHeight="1" x14ac:dyDescent="0.25">
      <c r="A696" s="19">
        <v>2629190</v>
      </c>
      <c r="B696" s="22" t="s">
        <v>684</v>
      </c>
      <c r="C696" s="19">
        <v>52100</v>
      </c>
      <c r="D696" s="19" t="s">
        <v>903</v>
      </c>
      <c r="E696" s="19" t="s">
        <v>903</v>
      </c>
      <c r="F696" s="19" t="s">
        <v>902</v>
      </c>
      <c r="G696" s="19" t="s">
        <v>903</v>
      </c>
      <c r="H696" s="19" t="s">
        <v>903</v>
      </c>
      <c r="I696" s="19" t="s">
        <v>903</v>
      </c>
      <c r="J696" s="19" t="s">
        <v>903</v>
      </c>
      <c r="K696" s="19">
        <f>COUNTIF(Table134[[#This Row],[Meets criteria 1a based on the Small Area Income and Poverty Estimates data?]:[Meets criteria 7 based on being in census tract with overall MiEJScreen score at 75th percentile or more?]],"yes")</f>
        <v>1</v>
      </c>
      <c r="L696" s="19">
        <f>IF(J696="yes","90",IF(Table134[[#This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97" spans="1:12" s="20" customFormat="1" ht="27" customHeight="1" x14ac:dyDescent="0.25">
      <c r="A697" s="19">
        <v>2601132</v>
      </c>
      <c r="B697" s="22" t="s">
        <v>685</v>
      </c>
      <c r="C697" s="19">
        <v>41931</v>
      </c>
      <c r="D697" s="19" t="s">
        <v>904</v>
      </c>
      <c r="E697" s="19" t="s">
        <v>903</v>
      </c>
      <c r="F697" s="19" t="s">
        <v>903</v>
      </c>
      <c r="G697" s="19" t="s">
        <v>903</v>
      </c>
      <c r="H697" s="19" t="s">
        <v>906</v>
      </c>
      <c r="I697" s="19" t="s">
        <v>932</v>
      </c>
      <c r="J697" s="19" t="s">
        <v>932</v>
      </c>
      <c r="K697" s="19">
        <f>COUNTIF(Table134[[#This Row],[Meets criteria 1a based on the Small Area Income and Poverty Estimates data?]:[Meets criteria 7 based on being in census tract with overall MiEJScreen score at 75th percentile or more?]],"yes")</f>
        <v>0</v>
      </c>
      <c r="L697" s="19">
        <f>IF(J697="yes","90",IF(Table134[[#This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698" spans="1:12" s="20" customFormat="1" ht="27" customHeight="1" x14ac:dyDescent="0.25">
      <c r="A698" s="19">
        <v>2600269</v>
      </c>
      <c r="B698" s="22" t="s">
        <v>686</v>
      </c>
      <c r="C698" s="19">
        <v>71902</v>
      </c>
      <c r="D698" s="19" t="s">
        <v>904</v>
      </c>
      <c r="E698" s="19" t="s">
        <v>903</v>
      </c>
      <c r="F698" s="19" t="s">
        <v>902</v>
      </c>
      <c r="G698" s="19" t="s">
        <v>903</v>
      </c>
      <c r="H698" s="19" t="s">
        <v>903</v>
      </c>
      <c r="I698" s="19" t="s">
        <v>932</v>
      </c>
      <c r="J698" s="19" t="s">
        <v>932</v>
      </c>
      <c r="K698" s="19">
        <f>COUNTIF(Table134[[#This Row],[Meets criteria 1a based on the Small Area Income and Poverty Estimates data?]:[Meets criteria 7 based on being in census tract with overall MiEJScreen score at 75th percentile or more?]],"yes")</f>
        <v>1</v>
      </c>
      <c r="L698" s="19">
        <f>IF(J698="yes","90",IF(Table134[[#This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699" spans="1:12" s="20" customFormat="1" ht="27" customHeight="1" x14ac:dyDescent="0.25">
      <c r="A699" s="19">
        <v>2600310</v>
      </c>
      <c r="B699" s="22" t="s">
        <v>687</v>
      </c>
      <c r="C699" s="19">
        <v>50909</v>
      </c>
      <c r="D699" s="19" t="s">
        <v>904</v>
      </c>
      <c r="E699" s="19" t="s">
        <v>903</v>
      </c>
      <c r="F699" s="19" t="s">
        <v>903</v>
      </c>
      <c r="G699" s="19" t="s">
        <v>903</v>
      </c>
      <c r="H699" s="19" t="s">
        <v>906</v>
      </c>
      <c r="I699" s="19" t="s">
        <v>932</v>
      </c>
      <c r="J699" s="19" t="s">
        <v>932</v>
      </c>
      <c r="K699" s="19">
        <f>COUNTIF(Table134[[#This Row],[Meets criteria 1a based on the Small Area Income and Poverty Estimates data?]:[Meets criteria 7 based on being in census tract with overall MiEJScreen score at 75th percentile or more?]],"yes")</f>
        <v>0</v>
      </c>
      <c r="L699" s="19">
        <f>IF(J699="yes","90",IF(Table134[[#This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00" spans="1:12" s="20" customFormat="1" ht="27" customHeight="1" x14ac:dyDescent="0.25">
      <c r="A700" s="19">
        <v>2600965</v>
      </c>
      <c r="B700" s="22" t="s">
        <v>688</v>
      </c>
      <c r="C700" s="19">
        <v>82718</v>
      </c>
      <c r="D700" s="19" t="s">
        <v>904</v>
      </c>
      <c r="E700" s="19" t="s">
        <v>903</v>
      </c>
      <c r="F700" s="19" t="s">
        <v>903</v>
      </c>
      <c r="G700" s="19" t="s">
        <v>903</v>
      </c>
      <c r="H700" s="19" t="s">
        <v>906</v>
      </c>
      <c r="I700" s="19" t="s">
        <v>932</v>
      </c>
      <c r="J700" s="19" t="s">
        <v>932</v>
      </c>
      <c r="K700" s="19">
        <f>COUNTIF(Table134[[#This Row],[Meets criteria 1a based on the Small Area Income and Poverty Estimates data?]:[Meets criteria 7 based on being in census tract with overall MiEJScreen score at 75th percentile or more?]],"yes")</f>
        <v>0</v>
      </c>
      <c r="L700" s="19">
        <f>IF(J700="yes","90",IF(Table134[[#This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01" spans="1:12" s="20" customFormat="1" ht="27" customHeight="1" x14ac:dyDescent="0.25">
      <c r="A701" s="19">
        <v>2629250</v>
      </c>
      <c r="B701" s="22" t="s">
        <v>689</v>
      </c>
      <c r="C701" s="19">
        <v>12040</v>
      </c>
      <c r="D701" s="19" t="s">
        <v>902</v>
      </c>
      <c r="E701" s="19" t="s">
        <v>903</v>
      </c>
      <c r="F701" s="19" t="s">
        <v>903</v>
      </c>
      <c r="G701" s="19" t="s">
        <v>903</v>
      </c>
      <c r="H701" s="19" t="s">
        <v>906</v>
      </c>
      <c r="I701" s="19" t="s">
        <v>903</v>
      </c>
      <c r="J701" s="19" t="s">
        <v>903</v>
      </c>
      <c r="K701" s="19">
        <f>COUNTIF(Table134[[#This Row],[Meets criteria 1a based on the Small Area Income and Poverty Estimates data?]:[Meets criteria 7 based on being in census tract with overall MiEJScreen score at 75th percentile or more?]],"yes")</f>
        <v>1</v>
      </c>
      <c r="L701" s="19">
        <f>IF(J701="yes","90",IF(Table134[[#This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02" spans="1:12" s="20" customFormat="1" ht="27" customHeight="1" x14ac:dyDescent="0.25">
      <c r="A702" s="19">
        <v>2629340</v>
      </c>
      <c r="B702" s="22" t="s">
        <v>690</v>
      </c>
      <c r="C702" s="19">
        <v>21060</v>
      </c>
      <c r="D702" s="19" t="s">
        <v>903</v>
      </c>
      <c r="E702" s="19" t="s">
        <v>903</v>
      </c>
      <c r="F702" s="19" t="s">
        <v>902</v>
      </c>
      <c r="G702" s="19" t="s">
        <v>903</v>
      </c>
      <c r="H702" s="19" t="s">
        <v>903</v>
      </c>
      <c r="I702" s="19" t="s">
        <v>903</v>
      </c>
      <c r="J702" s="19" t="s">
        <v>903</v>
      </c>
      <c r="K702" s="19">
        <f>COUNTIF(Table134[[#This Row],[Meets criteria 1a based on the Small Area Income and Poverty Estimates data?]:[Meets criteria 7 based on being in census tract with overall MiEJScreen score at 75th percentile or more?]],"yes")</f>
        <v>1</v>
      </c>
      <c r="L702" s="19">
        <f>IF(J702="yes","90",IF(Table134[[#This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03" spans="1:12" s="20" customFormat="1" ht="27" customHeight="1" x14ac:dyDescent="0.25">
      <c r="A703" s="19">
        <v>2629370</v>
      </c>
      <c r="B703" s="22" t="s">
        <v>691</v>
      </c>
      <c r="C703" s="19">
        <v>61210</v>
      </c>
      <c r="D703" s="19" t="s">
        <v>903</v>
      </c>
      <c r="E703" s="19" t="s">
        <v>903</v>
      </c>
      <c r="F703" s="19" t="s">
        <v>902</v>
      </c>
      <c r="G703" s="19" t="s">
        <v>903</v>
      </c>
      <c r="H703" s="19" t="s">
        <v>903</v>
      </c>
      <c r="I703" s="19" t="s">
        <v>902</v>
      </c>
      <c r="J703" s="19" t="s">
        <v>903</v>
      </c>
      <c r="K703" s="19">
        <f>COUNTIF(Table134[[#This Row],[Meets criteria 1a based on the Small Area Income and Poverty Estimates data?]:[Meets criteria 7 based on being in census tract with overall MiEJScreen score at 75th percentile or more?]],"yes")</f>
        <v>2</v>
      </c>
      <c r="L703" s="19">
        <f>IF(J703="yes","90",IF(Table134[[#This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04" spans="1:12" s="20" customFormat="1" ht="27" customHeight="1" x14ac:dyDescent="0.25">
      <c r="A704" s="19">
        <v>2600950</v>
      </c>
      <c r="B704" s="22" t="s">
        <v>692</v>
      </c>
      <c r="C704" s="19">
        <v>50912</v>
      </c>
      <c r="D704" s="19" t="s">
        <v>904</v>
      </c>
      <c r="E704" s="19" t="s">
        <v>903</v>
      </c>
      <c r="F704" s="19" t="s">
        <v>903</v>
      </c>
      <c r="G704" s="19" t="s">
        <v>903</v>
      </c>
      <c r="H704" s="19" t="s">
        <v>906</v>
      </c>
      <c r="I704" s="19" t="s">
        <v>932</v>
      </c>
      <c r="J704" s="19" t="s">
        <v>932</v>
      </c>
      <c r="K704" s="19">
        <f>COUNTIF(Table134[[#This Row],[Meets criteria 1a based on the Small Area Income and Poverty Estimates data?]:[Meets criteria 7 based on being in census tract with overall MiEJScreen score at 75th percentile or more?]],"yes")</f>
        <v>0</v>
      </c>
      <c r="L704" s="19">
        <f>IF(J704="yes","90",IF(Table134[[#This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05" spans="1:12" s="20" customFormat="1" ht="27" customHeight="1" x14ac:dyDescent="0.25">
      <c r="A705" s="19">
        <v>2629400</v>
      </c>
      <c r="B705" s="22" t="s">
        <v>693</v>
      </c>
      <c r="C705" s="19">
        <v>30070</v>
      </c>
      <c r="D705" s="19" t="s">
        <v>902</v>
      </c>
      <c r="E705" s="19" t="s">
        <v>903</v>
      </c>
      <c r="F705" s="19" t="s">
        <v>902</v>
      </c>
      <c r="G705" s="19" t="s">
        <v>903</v>
      </c>
      <c r="H705" s="19" t="s">
        <v>903</v>
      </c>
      <c r="I705" s="19" t="s">
        <v>903</v>
      </c>
      <c r="J705" s="19" t="s">
        <v>903</v>
      </c>
      <c r="K705" s="19">
        <f>COUNTIF(Table134[[#This Row],[Meets criteria 1a based on the Small Area Income and Poverty Estimates data?]:[Meets criteria 7 based on being in census tract with overall MiEJScreen score at 75th percentile or more?]],"yes")</f>
        <v>2</v>
      </c>
      <c r="L705" s="19">
        <f>IF(J705="yes","90",IF(Table134[[#This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06" spans="1:12" s="20" customFormat="1" ht="27" customHeight="1" x14ac:dyDescent="0.25">
      <c r="A706" s="19">
        <v>2629460</v>
      </c>
      <c r="B706" s="22" t="s">
        <v>694</v>
      </c>
      <c r="C706" s="19">
        <v>82110</v>
      </c>
      <c r="D706" s="19" t="s">
        <v>902</v>
      </c>
      <c r="E706" s="19" t="s">
        <v>903</v>
      </c>
      <c r="F706" s="19" t="s">
        <v>903</v>
      </c>
      <c r="G706" s="19" t="s">
        <v>903</v>
      </c>
      <c r="H706" s="19" t="s">
        <v>903</v>
      </c>
      <c r="I706" s="19" t="s">
        <v>902</v>
      </c>
      <c r="J706" s="19" t="s">
        <v>902</v>
      </c>
      <c r="K706" s="19">
        <f>COUNTIF(Table134[[#This Row],[Meets criteria 1a based on the Small Area Income and Poverty Estimates data?]:[Meets criteria 7 based on being in census tract with overall MiEJScreen score at 75th percentile or more?]],"yes")</f>
        <v>3</v>
      </c>
      <c r="L706" s="19" t="str">
        <f>IF(J706="yes","90",IF(Table134[[#This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07" spans="1:12" s="20" customFormat="1" ht="27" customHeight="1" x14ac:dyDescent="0.25">
      <c r="A707" s="19">
        <v>2629490</v>
      </c>
      <c r="B707" s="22" t="s">
        <v>695</v>
      </c>
      <c r="C707" s="19">
        <v>67060</v>
      </c>
      <c r="D707" s="19" t="s">
        <v>902</v>
      </c>
      <c r="E707" s="19" t="s">
        <v>903</v>
      </c>
      <c r="F707" s="19" t="s">
        <v>902</v>
      </c>
      <c r="G707" s="19" t="s">
        <v>903</v>
      </c>
      <c r="H707" s="19" t="s">
        <v>903</v>
      </c>
      <c r="I707" s="19" t="s">
        <v>903</v>
      </c>
      <c r="J707" s="19" t="s">
        <v>903</v>
      </c>
      <c r="K707" s="19">
        <f>COUNTIF(Table134[[#This Row],[Meets criteria 1a based on the Small Area Income and Poverty Estimates data?]:[Meets criteria 7 based on being in census tract with overall MiEJScreen score at 75th percentile or more?]],"yes")</f>
        <v>2</v>
      </c>
      <c r="L707" s="19">
        <f>IF(J707="yes","90",IF(Table134[[#This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08" spans="1:12" s="20" customFormat="1" ht="27" customHeight="1" x14ac:dyDescent="0.25">
      <c r="A708" s="19">
        <v>2629520</v>
      </c>
      <c r="B708" s="22" t="s">
        <v>696</v>
      </c>
      <c r="C708" s="19">
        <v>79110</v>
      </c>
      <c r="D708" s="19" t="s">
        <v>903</v>
      </c>
      <c r="E708" s="19" t="s">
        <v>903</v>
      </c>
      <c r="F708" s="19" t="s">
        <v>902</v>
      </c>
      <c r="G708" s="19" t="s">
        <v>903</v>
      </c>
      <c r="H708" s="19" t="s">
        <v>903</v>
      </c>
      <c r="I708" s="19" t="s">
        <v>903</v>
      </c>
      <c r="J708" s="19" t="s">
        <v>903</v>
      </c>
      <c r="K708" s="19">
        <f>COUNTIF(Table134[[#This Row],[Meets criteria 1a based on the Small Area Income and Poverty Estimates data?]:[Meets criteria 7 based on being in census tract with overall MiEJScreen score at 75th percentile or more?]],"yes")</f>
        <v>1</v>
      </c>
      <c r="L708" s="19">
        <f>IF(J708="yes","90",IF(Table134[[#This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09" spans="1:12" s="20" customFormat="1" ht="27" customHeight="1" x14ac:dyDescent="0.25">
      <c r="A709" s="19">
        <v>2629540</v>
      </c>
      <c r="B709" s="22" t="s">
        <v>697</v>
      </c>
      <c r="C709" s="19">
        <v>61220</v>
      </c>
      <c r="D709" s="19" t="s">
        <v>903</v>
      </c>
      <c r="E709" s="19" t="s">
        <v>902</v>
      </c>
      <c r="F709" s="19" t="s">
        <v>903</v>
      </c>
      <c r="G709" s="19" t="s">
        <v>903</v>
      </c>
      <c r="H709" s="19" t="s">
        <v>906</v>
      </c>
      <c r="I709" s="19" t="s">
        <v>902</v>
      </c>
      <c r="J709" s="19" t="s">
        <v>902</v>
      </c>
      <c r="K709" s="19">
        <f>COUNTIF(Table134[[#This Row],[Meets criteria 1a based on the Small Area Income and Poverty Estimates data?]:[Meets criteria 7 based on being in census tract with overall MiEJScreen score at 75th percentile or more?]],"yes")</f>
        <v>3</v>
      </c>
      <c r="L709" s="19" t="str">
        <f>IF(J709="yes","90",IF(Table134[[#This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10" spans="1:12" s="20" customFormat="1" ht="27" customHeight="1" x14ac:dyDescent="0.25">
      <c r="A710" s="19">
        <v>2600985</v>
      </c>
      <c r="B710" s="22" t="s">
        <v>698</v>
      </c>
      <c r="C710" s="19">
        <v>82727</v>
      </c>
      <c r="D710" s="19" t="s">
        <v>904</v>
      </c>
      <c r="E710" s="19" t="s">
        <v>903</v>
      </c>
      <c r="F710" s="19" t="s">
        <v>903</v>
      </c>
      <c r="G710" s="19" t="s">
        <v>903</v>
      </c>
      <c r="H710" s="19" t="s">
        <v>906</v>
      </c>
      <c r="I710" s="19" t="s">
        <v>932</v>
      </c>
      <c r="J710" s="19" t="s">
        <v>932</v>
      </c>
      <c r="K710" s="19">
        <f>COUNTIF(Table134[[#This Row],[Meets criteria 1a based on the Small Area Income and Poverty Estimates data?]:[Meets criteria 7 based on being in census tract with overall MiEJScreen score at 75th percentile or more?]],"yes")</f>
        <v>0</v>
      </c>
      <c r="L710" s="19">
        <f>IF(J710="yes","90",IF(Table134[[#This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11" spans="1:12" s="20" customFormat="1" ht="27" customHeight="1" x14ac:dyDescent="0.25">
      <c r="A711" s="19">
        <v>2600982</v>
      </c>
      <c r="B711" s="22" t="s">
        <v>699</v>
      </c>
      <c r="C711" s="19">
        <v>23902</v>
      </c>
      <c r="D711" s="19" t="s">
        <v>904</v>
      </c>
      <c r="E711" s="19" t="s">
        <v>903</v>
      </c>
      <c r="F711" s="19" t="s">
        <v>903</v>
      </c>
      <c r="G711" s="19" t="s">
        <v>903</v>
      </c>
      <c r="H711" s="19" t="s">
        <v>906</v>
      </c>
      <c r="I711" s="19" t="s">
        <v>932</v>
      </c>
      <c r="J711" s="19" t="s">
        <v>932</v>
      </c>
      <c r="K711" s="19">
        <f>COUNTIF(Table134[[#This Row],[Meets criteria 1a based on the Small Area Income and Poverty Estimates data?]:[Meets criteria 7 based on being in census tract with overall MiEJScreen score at 75th percentile or more?]],"yes")</f>
        <v>0</v>
      </c>
      <c r="L711" s="19">
        <f>IF(J711="yes","90",IF(Table134[[#This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12" spans="1:12" s="20" customFormat="1" ht="27" customHeight="1" x14ac:dyDescent="0.25">
      <c r="A712" s="19">
        <v>2600087</v>
      </c>
      <c r="B712" s="22" t="s">
        <v>700</v>
      </c>
      <c r="C712" s="19">
        <v>37901</v>
      </c>
      <c r="D712" s="19" t="s">
        <v>904</v>
      </c>
      <c r="E712" s="19" t="s">
        <v>903</v>
      </c>
      <c r="F712" s="19" t="s">
        <v>903</v>
      </c>
      <c r="G712" s="19" t="s">
        <v>903</v>
      </c>
      <c r="H712" s="19" t="s">
        <v>906</v>
      </c>
      <c r="I712" s="19" t="s">
        <v>932</v>
      </c>
      <c r="J712" s="19" t="s">
        <v>932</v>
      </c>
      <c r="K712" s="19">
        <f>COUNTIF(Table134[[#This Row],[Meets criteria 1a based on the Small Area Income and Poverty Estimates data?]:[Meets criteria 7 based on being in census tract with overall MiEJScreen score at 75th percentile or more?]],"yes")</f>
        <v>0</v>
      </c>
      <c r="L712" s="19">
        <f>IF(J712="yes","90",IF(Table134[[#This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13" spans="1:12" s="20" customFormat="1" ht="27" customHeight="1" x14ac:dyDescent="0.25">
      <c r="A713" s="19">
        <v>2629580</v>
      </c>
      <c r="B713" s="22" t="s">
        <v>701</v>
      </c>
      <c r="C713" s="19">
        <v>52110</v>
      </c>
      <c r="D713" s="19" t="s">
        <v>902</v>
      </c>
      <c r="E713" s="19" t="s">
        <v>903</v>
      </c>
      <c r="F713" s="19" t="s">
        <v>902</v>
      </c>
      <c r="G713" s="19" t="s">
        <v>903</v>
      </c>
      <c r="H713" s="19" t="s">
        <v>903</v>
      </c>
      <c r="I713" s="19" t="s">
        <v>903</v>
      </c>
      <c r="J713" s="19" t="s">
        <v>903</v>
      </c>
      <c r="K713" s="19">
        <f>COUNTIF(Table134[[#This Row],[Meets criteria 1a based on the Small Area Income and Poverty Estimates data?]:[Meets criteria 7 based on being in census tract with overall MiEJScreen score at 75th percentile or more?]],"yes")</f>
        <v>2</v>
      </c>
      <c r="L713" s="19">
        <f>IF(J713="yes","90",IF(Table134[[#This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14" spans="1:12" s="20" customFormat="1" ht="27" customHeight="1" x14ac:dyDescent="0.25">
      <c r="A714" s="19">
        <v>2600286</v>
      </c>
      <c r="B714" s="22" t="s">
        <v>702</v>
      </c>
      <c r="C714" s="19">
        <v>25910</v>
      </c>
      <c r="D714" s="19" t="s">
        <v>904</v>
      </c>
      <c r="E714" s="19" t="s">
        <v>903</v>
      </c>
      <c r="F714" s="19" t="s">
        <v>903</v>
      </c>
      <c r="G714" s="19" t="s">
        <v>903</v>
      </c>
      <c r="H714" s="19" t="s">
        <v>906</v>
      </c>
      <c r="I714" s="19" t="s">
        <v>932</v>
      </c>
      <c r="J714" s="19" t="s">
        <v>932</v>
      </c>
      <c r="K714" s="19">
        <f>COUNTIF(Table134[[#This Row],[Meets criteria 1a based on the Small Area Income and Poverty Estimates data?]:[Meets criteria 7 based on being in census tract with overall MiEJScreen score at 75th percentile or more?]],"yes")</f>
        <v>0</v>
      </c>
      <c r="L714" s="19">
        <f>IF(J714="yes","90",IF(Table134[[#This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15" spans="1:12" s="20" customFormat="1" ht="27" customHeight="1" x14ac:dyDescent="0.25">
      <c r="A715" s="19">
        <v>2629670</v>
      </c>
      <c r="B715" s="22" t="s">
        <v>703</v>
      </c>
      <c r="C715" s="19">
        <v>50180</v>
      </c>
      <c r="D715" s="19" t="s">
        <v>903</v>
      </c>
      <c r="E715" s="19" t="s">
        <v>903</v>
      </c>
      <c r="F715" s="19" t="s">
        <v>903</v>
      </c>
      <c r="G715" s="19" t="s">
        <v>903</v>
      </c>
      <c r="H715" s="19" t="s">
        <v>906</v>
      </c>
      <c r="I715" s="19" t="s">
        <v>902</v>
      </c>
      <c r="J715" s="19" t="s">
        <v>903</v>
      </c>
      <c r="K715" s="19">
        <f>COUNTIF(Table134[[#This Row],[Meets criteria 1a based on the Small Area Income and Poverty Estimates data?]:[Meets criteria 7 based on being in census tract with overall MiEJScreen score at 75th percentile or more?]],"yes")</f>
        <v>1</v>
      </c>
      <c r="L715" s="19">
        <f>IF(J715="yes","90",IF(Table134[[#This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16" spans="1:12" s="20" customFormat="1" ht="27" customHeight="1" x14ac:dyDescent="0.25">
      <c r="A716" s="19">
        <v>2600208</v>
      </c>
      <c r="B716" s="22" t="s">
        <v>704</v>
      </c>
      <c r="C716" s="19">
        <v>41919</v>
      </c>
      <c r="D716" s="19" t="s">
        <v>904</v>
      </c>
      <c r="E716" s="19" t="s">
        <v>903</v>
      </c>
      <c r="F716" s="19" t="s">
        <v>903</v>
      </c>
      <c r="G716" s="19" t="s">
        <v>903</v>
      </c>
      <c r="H716" s="19" t="s">
        <v>906</v>
      </c>
      <c r="I716" s="19" t="s">
        <v>932</v>
      </c>
      <c r="J716" s="19" t="s">
        <v>932</v>
      </c>
      <c r="K716" s="19">
        <f>COUNTIF(Table134[[#This Row],[Meets criteria 1a based on the Small Area Income and Poverty Estimates data?]:[Meets criteria 7 based on being in census tract with overall MiEJScreen score at 75th percentile or more?]],"yes")</f>
        <v>0</v>
      </c>
      <c r="L716" s="19">
        <f>IF(J716="yes","90",IF(Table134[[#This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17" spans="1:12" s="20" customFormat="1" ht="27" customHeight="1" x14ac:dyDescent="0.25">
      <c r="A717" s="19">
        <v>2601047</v>
      </c>
      <c r="B717" s="22" t="s">
        <v>705</v>
      </c>
      <c r="C717" s="19">
        <v>50915</v>
      </c>
      <c r="D717" s="19" t="s">
        <v>904</v>
      </c>
      <c r="E717" s="19" t="s">
        <v>903</v>
      </c>
      <c r="F717" s="19" t="s">
        <v>903</v>
      </c>
      <c r="G717" s="19" t="s">
        <v>903</v>
      </c>
      <c r="H717" s="19" t="s">
        <v>906</v>
      </c>
      <c r="I717" s="19" t="s">
        <v>932</v>
      </c>
      <c r="J717" s="19" t="s">
        <v>932</v>
      </c>
      <c r="K717" s="19">
        <f>COUNTIF(Table134[[#This Row],[Meets criteria 1a based on the Small Area Income and Poverty Estimates data?]:[Meets criteria 7 based on being in census tract with overall MiEJScreen score at 75th percentile or more?]],"yes")</f>
        <v>0</v>
      </c>
      <c r="L717" s="19">
        <f>IF(J717="yes","90",IF(Table134[[#This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18" spans="1:12" s="20" customFormat="1" ht="27" customHeight="1" x14ac:dyDescent="0.25">
      <c r="A718" s="19">
        <v>2601031</v>
      </c>
      <c r="B718" s="22" t="s">
        <v>706</v>
      </c>
      <c r="C718" s="19">
        <v>41928</v>
      </c>
      <c r="D718" s="19" t="s">
        <v>904</v>
      </c>
      <c r="E718" s="19" t="s">
        <v>903</v>
      </c>
      <c r="F718" s="19" t="s">
        <v>903</v>
      </c>
      <c r="G718" s="19" t="s">
        <v>903</v>
      </c>
      <c r="H718" s="19" t="s">
        <v>906</v>
      </c>
      <c r="I718" s="19" t="s">
        <v>932</v>
      </c>
      <c r="J718" s="19" t="s">
        <v>932</v>
      </c>
      <c r="K718" s="19">
        <f>COUNTIF(Table134[[#This Row],[Meets criteria 1a based on the Small Area Income and Poverty Estimates data?]:[Meets criteria 7 based on being in census tract with overall MiEJScreen score at 75th percentile or more?]],"yes")</f>
        <v>0</v>
      </c>
      <c r="L718" s="19">
        <f>IF(J718="yes","90",IF(Table134[[#This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19" spans="1:12" s="20" customFormat="1" ht="27" customHeight="1" x14ac:dyDescent="0.25">
      <c r="A719" s="19">
        <v>2600137</v>
      </c>
      <c r="B719" s="22" t="s">
        <v>707</v>
      </c>
      <c r="C719" s="19" t="s">
        <v>921</v>
      </c>
      <c r="D719" s="19" t="s">
        <v>904</v>
      </c>
      <c r="E719" s="19" t="s">
        <v>907</v>
      </c>
      <c r="F719" s="19" t="s">
        <v>903</v>
      </c>
      <c r="G719" s="19" t="s">
        <v>903</v>
      </c>
      <c r="H719" s="19" t="s">
        <v>906</v>
      </c>
      <c r="I719" s="19" t="s">
        <v>932</v>
      </c>
      <c r="J719" s="19" t="s">
        <v>932</v>
      </c>
      <c r="K719" s="19">
        <f>COUNTIF(Table134[[#This Row],[Meets criteria 1a based on the Small Area Income and Poverty Estimates data?]:[Meets criteria 7 based on being in census tract with overall MiEJScreen score at 75th percentile or more?]],"yes")</f>
        <v>0</v>
      </c>
      <c r="L719" s="19">
        <f>IF(J719="yes","90",IF(Table134[[#This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20" spans="1:12" s="20" customFormat="1" ht="27" customHeight="1" x14ac:dyDescent="0.25">
      <c r="A720" s="19">
        <v>2629760</v>
      </c>
      <c r="B720" s="22" t="s">
        <v>708</v>
      </c>
      <c r="C720" s="19">
        <v>82120</v>
      </c>
      <c r="D720" s="19" t="s">
        <v>902</v>
      </c>
      <c r="E720" s="19" t="s">
        <v>903</v>
      </c>
      <c r="F720" s="19" t="s">
        <v>903</v>
      </c>
      <c r="G720" s="19" t="s">
        <v>903</v>
      </c>
      <c r="H720" s="19" t="s">
        <v>903</v>
      </c>
      <c r="I720" s="19" t="s">
        <v>902</v>
      </c>
      <c r="J720" s="19" t="s">
        <v>902</v>
      </c>
      <c r="K720" s="19">
        <f>COUNTIF(Table134[[#This Row],[Meets criteria 1a based on the Small Area Income and Poverty Estimates data?]:[Meets criteria 7 based on being in census tract with overall MiEJScreen score at 75th percentile or more?]],"yes")</f>
        <v>3</v>
      </c>
      <c r="L720" s="19" t="str">
        <f>IF(J720="yes","90",IF(Table134[[#This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21" spans="1:12" s="20" customFormat="1" ht="27" customHeight="1" x14ac:dyDescent="0.25">
      <c r="A721" s="19">
        <v>2629790</v>
      </c>
      <c r="B721" s="22" t="s">
        <v>709</v>
      </c>
      <c r="C721" s="19">
        <v>11033</v>
      </c>
      <c r="D721" s="19" t="s">
        <v>903</v>
      </c>
      <c r="E721" s="19" t="s">
        <v>903</v>
      </c>
      <c r="F721" s="19" t="s">
        <v>902</v>
      </c>
      <c r="G721" s="19" t="s">
        <v>903</v>
      </c>
      <c r="H721" s="19" t="s">
        <v>903</v>
      </c>
      <c r="I721" s="19" t="s">
        <v>902</v>
      </c>
      <c r="J721" s="19" t="s">
        <v>903</v>
      </c>
      <c r="K721" s="19">
        <f>COUNTIF(Table134[[#This Row],[Meets criteria 1a based on the Small Area Income and Poverty Estimates data?]:[Meets criteria 7 based on being in census tract with overall MiEJScreen score at 75th percentile or more?]],"yes")</f>
        <v>2</v>
      </c>
      <c r="L721" s="19">
        <f>IF(J721="yes","90",IF(Table134[[#This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22" spans="1:12" s="20" customFormat="1" ht="27" customHeight="1" x14ac:dyDescent="0.25">
      <c r="A722" s="19">
        <v>2600291</v>
      </c>
      <c r="B722" s="22" t="s">
        <v>710</v>
      </c>
      <c r="C722" s="19">
        <v>82975</v>
      </c>
      <c r="D722" s="19" t="s">
        <v>904</v>
      </c>
      <c r="E722" s="19" t="s">
        <v>903</v>
      </c>
      <c r="F722" s="19" t="s">
        <v>903</v>
      </c>
      <c r="G722" s="19" t="s">
        <v>903</v>
      </c>
      <c r="H722" s="19" t="s">
        <v>906</v>
      </c>
      <c r="I722" s="19" t="s">
        <v>932</v>
      </c>
      <c r="J722" s="19" t="s">
        <v>932</v>
      </c>
      <c r="K722" s="19">
        <f>COUNTIF(Table134[[#This Row],[Meets criteria 1a based on the Small Area Income and Poverty Estimates data?]:[Meets criteria 7 based on being in census tract with overall MiEJScreen score at 75th percentile or more?]],"yes")</f>
        <v>0</v>
      </c>
      <c r="L722" s="19">
        <f>IF(J722="yes","90",IF(Table134[[#This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23" spans="1:12" s="20" customFormat="1" ht="27" customHeight="1" x14ac:dyDescent="0.25">
      <c r="A723" s="19">
        <v>2629910</v>
      </c>
      <c r="B723" s="22" t="s">
        <v>711</v>
      </c>
      <c r="C723" s="19">
        <v>82400</v>
      </c>
      <c r="D723" s="19" t="s">
        <v>903</v>
      </c>
      <c r="E723" s="19" t="s">
        <v>902</v>
      </c>
      <c r="F723" s="19" t="s">
        <v>903</v>
      </c>
      <c r="G723" s="19" t="s">
        <v>903</v>
      </c>
      <c r="H723" s="19" t="s">
        <v>906</v>
      </c>
      <c r="I723" s="19" t="s">
        <v>902</v>
      </c>
      <c r="J723" s="19" t="s">
        <v>902</v>
      </c>
      <c r="K723" s="19">
        <f>COUNTIF(Table134[[#This Row],[Meets criteria 1a based on the Small Area Income and Poverty Estimates data?]:[Meets criteria 7 based on being in census tract with overall MiEJScreen score at 75th percentile or more?]],"yes")</f>
        <v>3</v>
      </c>
      <c r="L723" s="19" t="str">
        <f>IF(J723="yes","90",IF(Table134[[#This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24" spans="1:12" s="20" customFormat="1" ht="27" customHeight="1" x14ac:dyDescent="0.25">
      <c r="A724" s="19">
        <v>2629940</v>
      </c>
      <c r="B724" s="22" t="s">
        <v>712</v>
      </c>
      <c r="C724" s="19">
        <v>63260</v>
      </c>
      <c r="D724" s="19" t="s">
        <v>903</v>
      </c>
      <c r="E724" s="19" t="s">
        <v>902</v>
      </c>
      <c r="F724" s="19" t="s">
        <v>903</v>
      </c>
      <c r="G724" s="19" t="s">
        <v>903</v>
      </c>
      <c r="H724" s="19" t="s">
        <v>906</v>
      </c>
      <c r="I724" s="19" t="s">
        <v>902</v>
      </c>
      <c r="J724" s="19" t="s">
        <v>902</v>
      </c>
      <c r="K724" s="19">
        <f>COUNTIF(Table134[[#This Row],[Meets criteria 1a based on the Small Area Income and Poverty Estimates data?]:[Meets criteria 7 based on being in census tract with overall MiEJScreen score at 75th percentile or more?]],"yes")</f>
        <v>3</v>
      </c>
      <c r="L724" s="19" t="str">
        <f>IF(J724="yes","90",IF(Table134[[#This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25" spans="1:12" s="20" customFormat="1" ht="27" customHeight="1" x14ac:dyDescent="0.25">
      <c r="A725" s="19">
        <v>2630030</v>
      </c>
      <c r="B725" s="22" t="s">
        <v>713</v>
      </c>
      <c r="C725" s="19">
        <v>41210</v>
      </c>
      <c r="D725" s="19" t="s">
        <v>903</v>
      </c>
      <c r="E725" s="19" t="s">
        <v>903</v>
      </c>
      <c r="F725" s="19" t="s">
        <v>903</v>
      </c>
      <c r="G725" s="19" t="s">
        <v>903</v>
      </c>
      <c r="H725" s="19" t="s">
        <v>906</v>
      </c>
      <c r="I725" s="19" t="s">
        <v>903</v>
      </c>
      <c r="J725" s="19" t="s">
        <v>903</v>
      </c>
      <c r="K725" s="19">
        <f>COUNTIF(Table134[[#This Row],[Meets criteria 1a based on the Small Area Income and Poverty Estimates data?]:[Meets criteria 7 based on being in census tract with overall MiEJScreen score at 75th percentile or more?]],"yes")</f>
        <v>0</v>
      </c>
      <c r="L725" s="19">
        <f>IF(J725="yes","90",IF(Table134[[#This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26" spans="1:12" s="20" customFormat="1" ht="27" customHeight="1" x14ac:dyDescent="0.25">
      <c r="A726" s="19">
        <v>2630060</v>
      </c>
      <c r="B726" s="22" t="s">
        <v>714</v>
      </c>
      <c r="C726" s="19">
        <v>71080</v>
      </c>
      <c r="D726" s="19" t="s">
        <v>902</v>
      </c>
      <c r="E726" s="19" t="s">
        <v>903</v>
      </c>
      <c r="F726" s="19" t="s">
        <v>903</v>
      </c>
      <c r="G726" s="19" t="s">
        <v>903</v>
      </c>
      <c r="H726" s="19" t="s">
        <v>906</v>
      </c>
      <c r="I726" s="19" t="s">
        <v>903</v>
      </c>
      <c r="J726" s="19" t="s">
        <v>903</v>
      </c>
      <c r="K726" s="19">
        <f>COUNTIF(Table134[[#This Row],[Meets criteria 1a based on the Small Area Income and Poverty Estimates data?]:[Meets criteria 7 based on being in census tract with overall MiEJScreen score at 75th percentile or more?]],"yes")</f>
        <v>1</v>
      </c>
      <c r="L726" s="19">
        <f>IF(J726="yes","90",IF(Table134[[#This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27" spans="1:12" s="20" customFormat="1" ht="27" customHeight="1" x14ac:dyDescent="0.25">
      <c r="A727" s="19">
        <v>2630090</v>
      </c>
      <c r="B727" s="22" t="s">
        <v>715</v>
      </c>
      <c r="C727" s="19">
        <v>50190</v>
      </c>
      <c r="D727" s="19" t="s">
        <v>903</v>
      </c>
      <c r="E727" s="19" t="s">
        <v>902</v>
      </c>
      <c r="F727" s="19" t="s">
        <v>903</v>
      </c>
      <c r="G727" s="19" t="s">
        <v>903</v>
      </c>
      <c r="H727" s="19" t="s">
        <v>906</v>
      </c>
      <c r="I727" s="19" t="s">
        <v>902</v>
      </c>
      <c r="J727" s="19" t="s">
        <v>903</v>
      </c>
      <c r="K727" s="19">
        <f>COUNTIF(Table134[[#This Row],[Meets criteria 1a based on the Small Area Income and Poverty Estimates data?]:[Meets criteria 7 based on being in census tract with overall MiEJScreen score at 75th percentile or more?]],"yes")</f>
        <v>2</v>
      </c>
      <c r="L727" s="19">
        <f>IF(J727="yes","90",IF(Table134[[#This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28" spans="1:12" s="20" customFormat="1" ht="27" customHeight="1" x14ac:dyDescent="0.25">
      <c r="A728" s="19">
        <v>2630120</v>
      </c>
      <c r="B728" s="22" t="s">
        <v>716</v>
      </c>
      <c r="C728" s="19">
        <v>82130</v>
      </c>
      <c r="D728" s="19" t="s">
        <v>902</v>
      </c>
      <c r="E728" s="19" t="s">
        <v>903</v>
      </c>
      <c r="F728" s="19" t="s">
        <v>903</v>
      </c>
      <c r="G728" s="19" t="s">
        <v>903</v>
      </c>
      <c r="H728" s="19" t="s">
        <v>903</v>
      </c>
      <c r="I728" s="19" t="s">
        <v>902</v>
      </c>
      <c r="J728" s="19" t="s">
        <v>902</v>
      </c>
      <c r="K728" s="19">
        <f>COUNTIF(Table134[[#This Row],[Meets criteria 1a based on the Small Area Income and Poverty Estimates data?]:[Meets criteria 7 based on being in census tract with overall MiEJScreen score at 75th percentile or more?]],"yes")</f>
        <v>3</v>
      </c>
      <c r="L728" s="19" t="str">
        <f>IF(J728="yes","90",IF(Table134[[#This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29" spans="1:12" s="20" customFormat="1" ht="27" customHeight="1" x14ac:dyDescent="0.25">
      <c r="A729" s="19">
        <v>2615830</v>
      </c>
      <c r="B729" s="22" t="s">
        <v>717</v>
      </c>
      <c r="C729" s="19">
        <v>72010</v>
      </c>
      <c r="D729" s="19" t="s">
        <v>902</v>
      </c>
      <c r="E729" s="19" t="s">
        <v>903</v>
      </c>
      <c r="F729" s="19" t="s">
        <v>902</v>
      </c>
      <c r="G729" s="19" t="s">
        <v>903</v>
      </c>
      <c r="H729" s="19" t="s">
        <v>903</v>
      </c>
      <c r="I729" s="19" t="s">
        <v>903</v>
      </c>
      <c r="J729" s="19" t="s">
        <v>903</v>
      </c>
      <c r="K729" s="19">
        <f>COUNTIF(Table134[[#This Row],[Meets criteria 1a based on the Small Area Income and Poverty Estimates data?]:[Meets criteria 7 based on being in census tract with overall MiEJScreen score at 75th percentile or more?]],"yes")</f>
        <v>2</v>
      </c>
      <c r="L729" s="19">
        <f>IF(J729="yes","90",IF(Table134[[#This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30" spans="1:12" s="20" customFormat="1" ht="27" customHeight="1" x14ac:dyDescent="0.25">
      <c r="A730" s="19">
        <v>2630210</v>
      </c>
      <c r="B730" s="22" t="s">
        <v>718</v>
      </c>
      <c r="C730" s="19">
        <v>50030</v>
      </c>
      <c r="D730" s="19" t="s">
        <v>902</v>
      </c>
      <c r="E730" s="19" t="s">
        <v>903</v>
      </c>
      <c r="F730" s="19" t="s">
        <v>903</v>
      </c>
      <c r="G730" s="19" t="s">
        <v>903</v>
      </c>
      <c r="H730" s="19" t="s">
        <v>906</v>
      </c>
      <c r="I730" s="19" t="s">
        <v>902</v>
      </c>
      <c r="J730" s="19" t="s">
        <v>902</v>
      </c>
      <c r="K730" s="19">
        <f>COUNTIF(Table134[[#This Row],[Meets criteria 1a based on the Small Area Income and Poverty Estimates data?]:[Meets criteria 7 based on being in census tract with overall MiEJScreen score at 75th percentile or more?]],"yes")</f>
        <v>3</v>
      </c>
      <c r="L730" s="19" t="str">
        <f>IF(J730="yes","90",IF(Table134[[#This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31" spans="1:12" s="20" customFormat="1" ht="27" customHeight="1" x14ac:dyDescent="0.25">
      <c r="A731" s="19">
        <v>2630300</v>
      </c>
      <c r="B731" s="22" t="s">
        <v>719</v>
      </c>
      <c r="C731" s="19">
        <v>63040</v>
      </c>
      <c r="D731" s="19" t="s">
        <v>903</v>
      </c>
      <c r="E731" s="19" t="s">
        <v>903</v>
      </c>
      <c r="F731" s="19" t="s">
        <v>903</v>
      </c>
      <c r="G731" s="19" t="s">
        <v>903</v>
      </c>
      <c r="H731" s="19" t="s">
        <v>906</v>
      </c>
      <c r="I731" s="19" t="s">
        <v>902</v>
      </c>
      <c r="J731" s="19" t="s">
        <v>902</v>
      </c>
      <c r="K731" s="19">
        <f>COUNTIF(Table134[[#This Row],[Meets criteria 1a based on the Small Area Income and Poverty Estimates data?]:[Meets criteria 7 based on being in census tract with overall MiEJScreen score at 75th percentile or more?]],"yes")</f>
        <v>2</v>
      </c>
      <c r="L731" s="19" t="str">
        <f>IF(J731="yes","90",IF(Table134[[#This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32" spans="1:12" s="20" customFormat="1" ht="27" customHeight="1" x14ac:dyDescent="0.25">
      <c r="A732" s="19">
        <v>2630360</v>
      </c>
      <c r="B732" s="22" t="s">
        <v>720</v>
      </c>
      <c r="C732" s="19">
        <v>17110</v>
      </c>
      <c r="D732" s="19" t="s">
        <v>902</v>
      </c>
      <c r="E732" s="19" t="s">
        <v>903</v>
      </c>
      <c r="F732" s="19" t="s">
        <v>902</v>
      </c>
      <c r="G732" s="19" t="s">
        <v>903</v>
      </c>
      <c r="H732" s="19" t="s">
        <v>902</v>
      </c>
      <c r="I732" s="19" t="s">
        <v>903</v>
      </c>
      <c r="J732" s="19" t="s">
        <v>903</v>
      </c>
      <c r="K732" s="19">
        <f>COUNTIF(Table134[[#This Row],[Meets criteria 1a based on the Small Area Income and Poverty Estimates data?]:[Meets criteria 7 based on being in census tract with overall MiEJScreen score at 75th percentile or more?]],"yes")</f>
        <v>3</v>
      </c>
      <c r="L732" s="19">
        <f>IF(J732="yes","90",IF(Table134[[#This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733" spans="1:12" s="20" customFormat="1" ht="27" customHeight="1" x14ac:dyDescent="0.25">
      <c r="A733" s="19">
        <v>2601012</v>
      </c>
      <c r="B733" s="22" t="s">
        <v>721</v>
      </c>
      <c r="C733" s="19">
        <v>82748</v>
      </c>
      <c r="D733" s="19" t="s">
        <v>904</v>
      </c>
      <c r="E733" s="19" t="s">
        <v>903</v>
      </c>
      <c r="F733" s="19" t="s">
        <v>903</v>
      </c>
      <c r="G733" s="19" t="s">
        <v>903</v>
      </c>
      <c r="H733" s="19" t="s">
        <v>906</v>
      </c>
      <c r="I733" s="19" t="s">
        <v>932</v>
      </c>
      <c r="J733" s="19" t="s">
        <v>932</v>
      </c>
      <c r="K733" s="19">
        <f>COUNTIF(Table134[[#This Row],[Meets criteria 1a based on the Small Area Income and Poverty Estimates data?]:[Meets criteria 7 based on being in census tract with overall MiEJScreen score at 75th percentile or more?]],"yes")</f>
        <v>0</v>
      </c>
      <c r="L733" s="19">
        <f>IF(J733="yes","90",IF(Table134[[#This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34" spans="1:12" s="20" customFormat="1" ht="27" customHeight="1" x14ac:dyDescent="0.25">
      <c r="A734" s="19">
        <v>2601121</v>
      </c>
      <c r="B734" s="22" t="s">
        <v>722</v>
      </c>
      <c r="C734" s="19" t="s">
        <v>921</v>
      </c>
      <c r="D734" s="19" t="s">
        <v>904</v>
      </c>
      <c r="E734" s="19" t="s">
        <v>907</v>
      </c>
      <c r="F734" s="19" t="s">
        <v>903</v>
      </c>
      <c r="G734" s="19" t="s">
        <v>903</v>
      </c>
      <c r="H734" s="19" t="s">
        <v>906</v>
      </c>
      <c r="I734" s="19" t="s">
        <v>932</v>
      </c>
      <c r="J734" s="19" t="s">
        <v>932</v>
      </c>
      <c r="K734" s="19">
        <f>COUNTIF(Table134[[#This Row],[Meets criteria 1a based on the Small Area Income and Poverty Estimates data?]:[Meets criteria 7 based on being in census tract with overall MiEJScreen score at 75th percentile or more?]],"yes")</f>
        <v>0</v>
      </c>
      <c r="L734" s="19">
        <f>IF(J734="yes","90",IF(Table134[[#This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35" spans="1:12" s="20" customFormat="1" ht="27" customHeight="1" x14ac:dyDescent="0.25">
      <c r="A735" s="19">
        <v>2601106</v>
      </c>
      <c r="B735" s="22" t="s">
        <v>723</v>
      </c>
      <c r="C735" s="19">
        <v>73900</v>
      </c>
      <c r="D735" s="19" t="s">
        <v>904</v>
      </c>
      <c r="E735" s="19" t="s">
        <v>903</v>
      </c>
      <c r="F735" s="19" t="s">
        <v>903</v>
      </c>
      <c r="G735" s="19" t="s">
        <v>903</v>
      </c>
      <c r="H735" s="19" t="s">
        <v>906</v>
      </c>
      <c r="I735" s="19" t="s">
        <v>932</v>
      </c>
      <c r="J735" s="19" t="s">
        <v>932</v>
      </c>
      <c r="K735" s="19">
        <f>COUNTIF(Table134[[#This Row],[Meets criteria 1a based on the Small Area Income and Poverty Estimates data?]:[Meets criteria 7 based on being in census tract with overall MiEJScreen score at 75th percentile or more?]],"yes")</f>
        <v>0</v>
      </c>
      <c r="L735" s="19">
        <f>IF(J735="yes","90",IF(Table134[[#This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36" spans="1:12" s="20" customFormat="1" ht="27" customHeight="1" x14ac:dyDescent="0.25">
      <c r="A736" s="19">
        <v>2680930</v>
      </c>
      <c r="B736" s="22" t="s">
        <v>724</v>
      </c>
      <c r="C736" s="19">
        <v>73000</v>
      </c>
      <c r="D736" s="19" t="s">
        <v>904</v>
      </c>
      <c r="E736" s="19" t="s">
        <v>903</v>
      </c>
      <c r="F736" s="19" t="s">
        <v>903</v>
      </c>
      <c r="G736" s="19" t="s">
        <v>903</v>
      </c>
      <c r="H736" s="19" t="s">
        <v>906</v>
      </c>
      <c r="I736" s="19" t="s">
        <v>932</v>
      </c>
      <c r="J736" s="19" t="s">
        <v>932</v>
      </c>
      <c r="K736" s="19">
        <f>COUNTIF(Table134[[#This Row],[Meets criteria 1a based on the Small Area Income and Poverty Estimates data?]:[Meets criteria 7 based on being in census tract with overall MiEJScreen score at 75th percentile or more?]],"yes")</f>
        <v>0</v>
      </c>
      <c r="L736" s="19">
        <f>IF(J736="yes","90",IF(Table134[[#This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37" spans="1:12" s="20" customFormat="1" ht="27" customHeight="1" x14ac:dyDescent="0.25">
      <c r="A737" s="19">
        <v>2600161</v>
      </c>
      <c r="B737" s="22" t="s">
        <v>725</v>
      </c>
      <c r="C737" s="19">
        <v>73908</v>
      </c>
      <c r="D737" s="19" t="s">
        <v>904</v>
      </c>
      <c r="E737" s="19" t="s">
        <v>903</v>
      </c>
      <c r="F737" s="19" t="s">
        <v>903</v>
      </c>
      <c r="G737" s="19" t="s">
        <v>903</v>
      </c>
      <c r="H737" s="19" t="s">
        <v>906</v>
      </c>
      <c r="I737" s="19" t="s">
        <v>932</v>
      </c>
      <c r="J737" s="19" t="s">
        <v>932</v>
      </c>
      <c r="K737" s="19">
        <f>COUNTIF(Table134[[#This Row],[Meets criteria 1a based on the Small Area Income and Poverty Estimates data?]:[Meets criteria 7 based on being in census tract with overall MiEJScreen score at 75th percentile or more?]],"yes")</f>
        <v>0</v>
      </c>
      <c r="L737" s="19">
        <f>IF(J737="yes","90",IF(Table134[[#This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38" spans="1:12" s="20" customFormat="1" ht="27" customHeight="1" x14ac:dyDescent="0.25">
      <c r="A738" s="19">
        <v>2630450</v>
      </c>
      <c r="B738" s="22" t="s">
        <v>727</v>
      </c>
      <c r="C738" s="19">
        <v>73040</v>
      </c>
      <c r="D738" s="19" t="s">
        <v>903</v>
      </c>
      <c r="E738" s="19" t="s">
        <v>902</v>
      </c>
      <c r="F738" s="19" t="s">
        <v>903</v>
      </c>
      <c r="G738" s="19" t="s">
        <v>903</v>
      </c>
      <c r="H738" s="19" t="s">
        <v>906</v>
      </c>
      <c r="I738" s="19" t="s">
        <v>903</v>
      </c>
      <c r="J738" s="19" t="s">
        <v>903</v>
      </c>
      <c r="K738" s="19">
        <f>COUNTIF(Table134[[#This Row],[Meets criteria 1a based on the Small Area Income and Poverty Estimates data?]:[Meets criteria 7 based on being in census tract with overall MiEJScreen score at 75th percentile or more?]],"yes")</f>
        <v>1</v>
      </c>
      <c r="L738" s="19">
        <f>IF(J738="yes","90",IF(Table134[[#This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39" spans="1:12" s="20" customFormat="1" ht="27" customHeight="1" x14ac:dyDescent="0.25">
      <c r="A739" s="19">
        <v>2630390</v>
      </c>
      <c r="B739" s="24" t="s">
        <v>726</v>
      </c>
      <c r="C739" s="19">
        <v>73010</v>
      </c>
      <c r="D739" s="19" t="s">
        <v>902</v>
      </c>
      <c r="E739" s="19" t="s">
        <v>903</v>
      </c>
      <c r="F739" s="19" t="s">
        <v>903</v>
      </c>
      <c r="G739" s="19" t="s">
        <v>903</v>
      </c>
      <c r="H739" s="19" t="s">
        <v>903</v>
      </c>
      <c r="I739" s="19" t="s">
        <v>903</v>
      </c>
      <c r="J739" s="19" t="s">
        <v>902</v>
      </c>
      <c r="K739" s="19">
        <f>COUNTIF(Table134[[#This Row],[Meets criteria 1a based on the Small Area Income and Poverty Estimates data?]:[Meets criteria 7 based on being in census tract with overall MiEJScreen score at 75th percentile or more?]],"yes")</f>
        <v>2</v>
      </c>
      <c r="L739" s="19" t="str">
        <f>IF(J739="yes","90",IF(Table134[[#This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40" spans="1:12" s="20" customFormat="1" ht="27" customHeight="1" x14ac:dyDescent="0.25">
      <c r="A740" s="19">
        <v>2630660</v>
      </c>
      <c r="B740" s="22" t="s">
        <v>728</v>
      </c>
      <c r="C740" s="19">
        <v>81120</v>
      </c>
      <c r="D740" s="19" t="s">
        <v>903</v>
      </c>
      <c r="E740" s="19" t="s">
        <v>903</v>
      </c>
      <c r="F740" s="19" t="s">
        <v>903</v>
      </c>
      <c r="G740" s="19" t="s">
        <v>903</v>
      </c>
      <c r="H740" s="19" t="s">
        <v>906</v>
      </c>
      <c r="I740" s="19" t="s">
        <v>902</v>
      </c>
      <c r="J740" s="19" t="s">
        <v>903</v>
      </c>
      <c r="K740" s="19">
        <f>COUNTIF(Table134[[#This Row],[Meets criteria 1a based on the Small Area Income and Poverty Estimates data?]:[Meets criteria 7 based on being in census tract with overall MiEJScreen score at 75th percentile or more?]],"yes")</f>
        <v>1</v>
      </c>
      <c r="L740" s="19">
        <f>IF(J740="yes","90",IF(Table134[[#This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41" spans="1:12" s="20" customFormat="1" ht="27" customHeight="1" x14ac:dyDescent="0.25">
      <c r="A741" s="19">
        <v>2630780</v>
      </c>
      <c r="B741" s="22" t="s">
        <v>729</v>
      </c>
      <c r="C741" s="19">
        <v>46130</v>
      </c>
      <c r="D741" s="19" t="s">
        <v>903</v>
      </c>
      <c r="E741" s="19" t="s">
        <v>903</v>
      </c>
      <c r="F741" s="19" t="s">
        <v>902</v>
      </c>
      <c r="G741" s="19" t="s">
        <v>903</v>
      </c>
      <c r="H741" s="19" t="s">
        <v>903</v>
      </c>
      <c r="I741" s="19" t="s">
        <v>903</v>
      </c>
      <c r="J741" s="19" t="s">
        <v>903</v>
      </c>
      <c r="K741" s="19">
        <f>COUNTIF(Table134[[#This Row],[Meets criteria 1a based on the Small Area Income and Poverty Estimates data?]:[Meets criteria 7 based on being in census tract with overall MiEJScreen score at 75th percentile or more?]],"yes")</f>
        <v>1</v>
      </c>
      <c r="L741" s="19">
        <f>IF(J741="yes","90",IF(Table134[[#This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42" spans="1:12" s="20" customFormat="1" ht="27" customHeight="1" x14ac:dyDescent="0.25">
      <c r="A742" s="19">
        <v>2630840</v>
      </c>
      <c r="B742" s="22" t="s">
        <v>730</v>
      </c>
      <c r="C742" s="19">
        <v>76210</v>
      </c>
      <c r="D742" s="19" t="s">
        <v>902</v>
      </c>
      <c r="E742" s="19" t="s">
        <v>903</v>
      </c>
      <c r="F742" s="19" t="s">
        <v>903</v>
      </c>
      <c r="G742" s="19" t="s">
        <v>903</v>
      </c>
      <c r="H742" s="19" t="s">
        <v>906</v>
      </c>
      <c r="I742" s="19" t="s">
        <v>903</v>
      </c>
      <c r="J742" s="19" t="s">
        <v>903</v>
      </c>
      <c r="K742" s="19">
        <f>COUNTIF(Table134[[#This Row],[Meets criteria 1a based on the Small Area Income and Poverty Estimates data?]:[Meets criteria 7 based on being in census tract with overall MiEJScreen score at 75th percentile or more?]],"yes")</f>
        <v>1</v>
      </c>
      <c r="L742" s="19">
        <f>IF(J742="yes","90",IF(Table134[[#This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43" spans="1:12" s="20" customFormat="1" ht="27" customHeight="1" x14ac:dyDescent="0.25">
      <c r="A743" s="19">
        <v>2680965</v>
      </c>
      <c r="B743" s="22" t="s">
        <v>731</v>
      </c>
      <c r="C743" s="19">
        <v>76000</v>
      </c>
      <c r="D743" s="19" t="s">
        <v>904</v>
      </c>
      <c r="E743" s="19" t="s">
        <v>903</v>
      </c>
      <c r="F743" s="19" t="s">
        <v>903</v>
      </c>
      <c r="G743" s="19" t="s">
        <v>903</v>
      </c>
      <c r="H743" s="19" t="s">
        <v>906</v>
      </c>
      <c r="I743" s="19" t="s">
        <v>932</v>
      </c>
      <c r="J743" s="19" t="s">
        <v>932</v>
      </c>
      <c r="K743" s="19">
        <f>COUNTIF(Table134[[#This Row],[Meets criteria 1a based on the Small Area Income and Poverty Estimates data?]:[Meets criteria 7 based on being in census tract with overall MiEJScreen score at 75th percentile or more?]],"yes")</f>
        <v>0</v>
      </c>
      <c r="L743" s="19">
        <f>IF(J743="yes","90",IF(Table134[[#This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44" spans="1:12" s="20" customFormat="1" ht="27" customHeight="1" x14ac:dyDescent="0.25">
      <c r="A744" s="19">
        <v>2630930</v>
      </c>
      <c r="B744" s="22" t="s">
        <v>732</v>
      </c>
      <c r="C744" s="19">
        <v>34120</v>
      </c>
      <c r="D744" s="19" t="s">
        <v>903</v>
      </c>
      <c r="E744" s="19" t="s">
        <v>903</v>
      </c>
      <c r="F744" s="19" t="s">
        <v>902</v>
      </c>
      <c r="G744" s="19" t="s">
        <v>903</v>
      </c>
      <c r="H744" s="19" t="s">
        <v>903</v>
      </c>
      <c r="I744" s="19" t="s">
        <v>903</v>
      </c>
      <c r="J744" s="19" t="s">
        <v>903</v>
      </c>
      <c r="K744" s="19">
        <f>COUNTIF(Table134[[#This Row],[Meets criteria 1a based on the Small Area Income and Poverty Estimates data?]:[Meets criteria 7 based on being in census tract with overall MiEJScreen score at 75th percentile or more?]],"yes")</f>
        <v>1</v>
      </c>
      <c r="L744" s="19">
        <f>IF(J744="yes","90",IF(Table134[[#This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45" spans="1:12" s="20" customFormat="1" ht="27" customHeight="1" x14ac:dyDescent="0.25">
      <c r="A745" s="19">
        <v>2630960</v>
      </c>
      <c r="B745" s="22" t="s">
        <v>733</v>
      </c>
      <c r="C745" s="19">
        <v>3080</v>
      </c>
      <c r="D745" s="19" t="s">
        <v>903</v>
      </c>
      <c r="E745" s="19" t="s">
        <v>903</v>
      </c>
      <c r="F745" s="19" t="s">
        <v>903</v>
      </c>
      <c r="G745" s="19" t="s">
        <v>903</v>
      </c>
      <c r="H745" s="19" t="s">
        <v>906</v>
      </c>
      <c r="I745" s="19" t="s">
        <v>902</v>
      </c>
      <c r="J745" s="19" t="s">
        <v>903</v>
      </c>
      <c r="K745" s="19">
        <f>COUNTIF(Table134[[#This Row],[Meets criteria 1a based on the Small Area Income and Poverty Estimates data?]:[Meets criteria 7 based on being in census tract with overall MiEJScreen score at 75th percentile or more?]],"yes")</f>
        <v>1</v>
      </c>
      <c r="L745" s="19">
        <f>IF(J745="yes","90",IF(Table134[[#This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46" spans="1:12" s="20" customFormat="1" ht="27" customHeight="1" x14ac:dyDescent="0.25">
      <c r="A746" s="19">
        <v>2630990</v>
      </c>
      <c r="B746" s="22" t="s">
        <v>734</v>
      </c>
      <c r="C746" s="19">
        <v>17010</v>
      </c>
      <c r="D746" s="19" t="s">
        <v>902</v>
      </c>
      <c r="E746" s="19" t="s">
        <v>903</v>
      </c>
      <c r="F746" s="19" t="s">
        <v>903</v>
      </c>
      <c r="G746" s="19" t="s">
        <v>903</v>
      </c>
      <c r="H746" s="19" t="s">
        <v>902</v>
      </c>
      <c r="I746" s="19" t="s">
        <v>903</v>
      </c>
      <c r="J746" s="19" t="s">
        <v>903</v>
      </c>
      <c r="K746" s="19">
        <f>COUNTIF(Table134[[#This Row],[Meets criteria 1a based on the Small Area Income and Poverty Estimates data?]:[Meets criteria 7 based on being in census tract with overall MiEJScreen score at 75th percentile or more?]],"yes")</f>
        <v>2</v>
      </c>
      <c r="L746" s="19">
        <f>IF(J746="yes","90",IF(Table134[[#This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47" spans="1:12" s="20" customFormat="1" ht="27" customHeight="1" x14ac:dyDescent="0.25">
      <c r="A747" s="19">
        <v>2631020</v>
      </c>
      <c r="B747" s="22" t="s">
        <v>735</v>
      </c>
      <c r="C747" s="19">
        <v>39160</v>
      </c>
      <c r="D747" s="19" t="s">
        <v>903</v>
      </c>
      <c r="E747" s="19" t="s">
        <v>903</v>
      </c>
      <c r="F747" s="19" t="s">
        <v>903</v>
      </c>
      <c r="G747" s="19" t="s">
        <v>903</v>
      </c>
      <c r="H747" s="19" t="s">
        <v>906</v>
      </c>
      <c r="I747" s="19" t="s">
        <v>903</v>
      </c>
      <c r="J747" s="19" t="s">
        <v>903</v>
      </c>
      <c r="K747" s="19">
        <f>COUNTIF(Table134[[#This Row],[Meets criteria 1a based on the Small Area Income and Poverty Estimates data?]:[Meets criteria 7 based on being in census tract with overall MiEJScreen score at 75th percentile or more?]],"yes")</f>
        <v>0</v>
      </c>
      <c r="L747" s="19">
        <f>IF(J747="yes","90",IF(Table134[[#This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48" spans="1:12" s="20" customFormat="1" ht="27" customHeight="1" x14ac:dyDescent="0.25">
      <c r="A748" s="19">
        <v>2680998</v>
      </c>
      <c r="B748" s="22" t="s">
        <v>736</v>
      </c>
      <c r="C748" s="19">
        <v>82776</v>
      </c>
      <c r="D748" s="19" t="s">
        <v>904</v>
      </c>
      <c r="E748" s="19" t="s">
        <v>903</v>
      </c>
      <c r="F748" s="19" t="s">
        <v>903</v>
      </c>
      <c r="G748" s="19" t="s">
        <v>903</v>
      </c>
      <c r="H748" s="19" t="s">
        <v>906</v>
      </c>
      <c r="I748" s="19" t="s">
        <v>932</v>
      </c>
      <c r="J748" s="19" t="s">
        <v>932</v>
      </c>
      <c r="K748" s="19">
        <f>COUNTIF(Table134[[#This Row],[Meets criteria 1a based on the Small Area Income and Poverty Estimates data?]:[Meets criteria 7 based on being in census tract with overall MiEJScreen score at 75th percentile or more?]],"yes")</f>
        <v>0</v>
      </c>
      <c r="L748" s="19">
        <f>IF(J748="yes","90",IF(Table134[[#This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49" spans="1:12" s="20" customFormat="1" ht="27" customHeight="1" x14ac:dyDescent="0.25">
      <c r="A749" s="19">
        <v>2631320</v>
      </c>
      <c r="B749" s="22" t="s">
        <v>737</v>
      </c>
      <c r="C749" s="19">
        <v>64080</v>
      </c>
      <c r="D749" s="19" t="s">
        <v>902</v>
      </c>
      <c r="E749" s="19" t="s">
        <v>903</v>
      </c>
      <c r="F749" s="19" t="s">
        <v>902</v>
      </c>
      <c r="G749" s="19" t="s">
        <v>903</v>
      </c>
      <c r="H749" s="19" t="s">
        <v>903</v>
      </c>
      <c r="I749" s="19" t="s">
        <v>903</v>
      </c>
      <c r="J749" s="19" t="s">
        <v>903</v>
      </c>
      <c r="K749" s="19">
        <f>COUNTIF(Table134[[#This Row],[Meets criteria 1a based on the Small Area Income and Poverty Estimates data?]:[Meets criteria 7 based on being in census tract with overall MiEJScreen score at 75th percentile or more?]],"yes")</f>
        <v>2</v>
      </c>
      <c r="L749" s="19">
        <f>IF(J749="yes","90",IF(Table134[[#This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50" spans="1:12" s="20" customFormat="1" ht="27" customHeight="1" x14ac:dyDescent="0.25">
      <c r="A750" s="19">
        <v>2631380</v>
      </c>
      <c r="B750" s="22" t="s">
        <v>738</v>
      </c>
      <c r="C750" s="19">
        <v>37060</v>
      </c>
      <c r="D750" s="19" t="s">
        <v>903</v>
      </c>
      <c r="E750" s="19" t="s">
        <v>903</v>
      </c>
      <c r="F750" s="19" t="s">
        <v>902</v>
      </c>
      <c r="G750" s="19" t="s">
        <v>903</v>
      </c>
      <c r="H750" s="19" t="s">
        <v>903</v>
      </c>
      <c r="I750" s="19" t="s">
        <v>903</v>
      </c>
      <c r="J750" s="19" t="s">
        <v>903</v>
      </c>
      <c r="K750" s="19">
        <f>COUNTIF(Table134[[#This Row],[Meets criteria 1a based on the Small Area Income and Poverty Estimates data?]:[Meets criteria 7 based on being in census tract with overall MiEJScreen score at 75th percentile or more?]],"yes")</f>
        <v>1</v>
      </c>
      <c r="L750" s="19">
        <f>IF(J750="yes","90",IF(Table134[[#This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51" spans="1:12" s="20" customFormat="1" ht="27" customHeight="1" x14ac:dyDescent="0.25">
      <c r="A751" s="19">
        <v>2680975</v>
      </c>
      <c r="B751" s="22" t="s">
        <v>739</v>
      </c>
      <c r="C751" s="19">
        <v>78000</v>
      </c>
      <c r="D751" s="19" t="s">
        <v>904</v>
      </c>
      <c r="E751" s="19" t="s">
        <v>903</v>
      </c>
      <c r="F751" s="19" t="s">
        <v>903</v>
      </c>
      <c r="G751" s="19" t="s">
        <v>903</v>
      </c>
      <c r="H751" s="19" t="s">
        <v>906</v>
      </c>
      <c r="I751" s="19" t="s">
        <v>932</v>
      </c>
      <c r="J751" s="19" t="s">
        <v>932</v>
      </c>
      <c r="K751" s="19">
        <f>COUNTIF(Table134[[#This Row],[Meets criteria 1a based on the Small Area Income and Poverty Estimates data?]:[Meets criteria 7 based on being in census tract with overall MiEJScreen score at 75th percentile or more?]],"yes")</f>
        <v>0</v>
      </c>
      <c r="L751" s="19">
        <f>IF(J751="yes","90",IF(Table134[[#This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52" spans="1:12" s="20" customFormat="1" ht="27" customHeight="1" x14ac:dyDescent="0.25">
      <c r="A752" s="19">
        <v>2600010</v>
      </c>
      <c r="B752" s="22" t="s">
        <v>740</v>
      </c>
      <c r="C752" s="19">
        <v>32610</v>
      </c>
      <c r="D752" s="19" t="s">
        <v>903</v>
      </c>
      <c r="E752" s="19" t="s">
        <v>903</v>
      </c>
      <c r="F752" s="19" t="s">
        <v>902</v>
      </c>
      <c r="G752" s="19" t="s">
        <v>903</v>
      </c>
      <c r="H752" s="19" t="s">
        <v>903</v>
      </c>
      <c r="I752" s="19" t="s">
        <v>903</v>
      </c>
      <c r="J752" s="19" t="s">
        <v>903</v>
      </c>
      <c r="K752" s="19">
        <f>COUNTIF(Table134[[#This Row],[Meets criteria 1a based on the Small Area Income and Poverty Estimates data?]:[Meets criteria 7 based on being in census tract with overall MiEJScreen score at 75th percentile or more?]],"yes")</f>
        <v>1</v>
      </c>
      <c r="L752" s="19">
        <f>IF(J752="yes","90",IF(Table134[[#This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53" spans="1:12" s="20" customFormat="1" ht="27" customHeight="1" x14ac:dyDescent="0.25">
      <c r="A753" s="19">
        <v>2600011</v>
      </c>
      <c r="B753" s="22" t="s">
        <v>741</v>
      </c>
      <c r="C753" s="19">
        <v>32620</v>
      </c>
      <c r="D753" s="19" t="s">
        <v>903</v>
      </c>
      <c r="E753" s="19" t="s">
        <v>903</v>
      </c>
      <c r="F753" s="19" t="s">
        <v>902</v>
      </c>
      <c r="G753" s="19" t="s">
        <v>903</v>
      </c>
      <c r="H753" s="19" t="s">
        <v>903</v>
      </c>
      <c r="I753" s="19" t="s">
        <v>903</v>
      </c>
      <c r="J753" s="19" t="s">
        <v>903</v>
      </c>
      <c r="K753" s="19">
        <f>COUNTIF(Table134[[#This Row],[Meets criteria 1a based on the Small Area Income and Poverty Estimates data?]:[Meets criteria 7 based on being in census tract with overall MiEJScreen score at 75th percentile or more?]],"yes")</f>
        <v>1</v>
      </c>
      <c r="L753" s="19">
        <f>IF(J753="yes","90",IF(Table134[[#This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54" spans="1:12" s="20" customFormat="1" ht="27" customHeight="1" x14ac:dyDescent="0.25">
      <c r="A754" s="25">
        <v>2631830</v>
      </c>
      <c r="B754" s="21" t="s">
        <v>0</v>
      </c>
      <c r="C754" s="19" t="s">
        <v>921</v>
      </c>
      <c r="D754" s="19" t="s">
        <v>902</v>
      </c>
      <c r="E754" s="19" t="s">
        <v>907</v>
      </c>
      <c r="F754" s="19" t="s">
        <v>905</v>
      </c>
      <c r="G754" s="19" t="s">
        <v>903</v>
      </c>
      <c r="H754" s="19" t="s">
        <v>906</v>
      </c>
      <c r="I754" s="19" t="s">
        <v>932</v>
      </c>
      <c r="J754" s="19" t="s">
        <v>932</v>
      </c>
      <c r="K754" s="19">
        <f>COUNTIF(Table134[[#This Row],[Meets criteria 1a based on the Small Area Income and Poverty Estimates data?]:[Meets criteria 7 based on being in census tract with overall MiEJScreen score at 75th percentile or more?]],"yes")</f>
        <v>1</v>
      </c>
      <c r="L754" s="19">
        <f>IF(J754="yes","90",IF(Table134[[#This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55" spans="1:12" s="20" customFormat="1" ht="27" customHeight="1" x14ac:dyDescent="0.25">
      <c r="A755" s="19">
        <v>2601129</v>
      </c>
      <c r="B755" s="22" t="s">
        <v>742</v>
      </c>
      <c r="C755" s="19" t="s">
        <v>921</v>
      </c>
      <c r="D755" s="19" t="s">
        <v>904</v>
      </c>
      <c r="E755" s="19" t="s">
        <v>907</v>
      </c>
      <c r="F755" s="19" t="s">
        <v>903</v>
      </c>
      <c r="G755" s="19" t="s">
        <v>903</v>
      </c>
      <c r="H755" s="19" t="s">
        <v>906</v>
      </c>
      <c r="I755" s="19" t="s">
        <v>932</v>
      </c>
      <c r="J755" s="19" t="s">
        <v>932</v>
      </c>
      <c r="K755" s="19">
        <f>COUNTIF(Table134[[#This Row],[Meets criteria 1a based on the Small Area Income and Poverty Estimates data?]:[Meets criteria 7 based on being in census tract with overall MiEJScreen score at 75th percentile or more?]],"yes")</f>
        <v>0</v>
      </c>
      <c r="L755" s="19">
        <f>IF(J755="yes","90",IF(Table134[[#This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56" spans="1:12" s="20" customFormat="1" ht="27" customHeight="1" x14ac:dyDescent="0.25">
      <c r="A756" s="19">
        <v>2632070</v>
      </c>
      <c r="B756" s="22" t="s">
        <v>743</v>
      </c>
      <c r="C756" s="19">
        <v>11830</v>
      </c>
      <c r="D756" s="19" t="s">
        <v>902</v>
      </c>
      <c r="E756" s="19" t="s">
        <v>903</v>
      </c>
      <c r="F756" s="19" t="s">
        <v>903</v>
      </c>
      <c r="G756" s="19" t="s">
        <v>903</v>
      </c>
      <c r="H756" s="19" t="s">
        <v>906</v>
      </c>
      <c r="I756" s="19" t="s">
        <v>902</v>
      </c>
      <c r="J756" s="19" t="s">
        <v>903</v>
      </c>
      <c r="K756" s="19">
        <f>COUNTIF(Table134[[#This Row],[Meets criteria 1a based on the Small Area Income and Poverty Estimates data?]:[Meets criteria 7 based on being in census tract with overall MiEJScreen score at 75th percentile or more?]],"yes")</f>
        <v>2</v>
      </c>
      <c r="L756" s="19">
        <f>IF(J756="yes","90",IF(Table134[[#This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57" spans="1:12" s="20" customFormat="1" ht="27" customHeight="1" x14ac:dyDescent="0.25">
      <c r="A757" s="19">
        <v>2600223</v>
      </c>
      <c r="B757" s="22" t="s">
        <v>744</v>
      </c>
      <c r="C757" s="19">
        <v>81905</v>
      </c>
      <c r="D757" s="19" t="s">
        <v>904</v>
      </c>
      <c r="E757" s="19" t="s">
        <v>903</v>
      </c>
      <c r="F757" s="19" t="s">
        <v>903</v>
      </c>
      <c r="G757" s="19" t="s">
        <v>903</v>
      </c>
      <c r="H757" s="19" t="s">
        <v>906</v>
      </c>
      <c r="I757" s="19" t="s">
        <v>932</v>
      </c>
      <c r="J757" s="19" t="s">
        <v>932</v>
      </c>
      <c r="K757" s="19">
        <f>COUNTIF(Table134[[#This Row],[Meets criteria 1a based on the Small Area Income and Poverty Estimates data?]:[Meets criteria 7 based on being in census tract with overall MiEJScreen score at 75th percentile or more?]],"yes")</f>
        <v>0</v>
      </c>
      <c r="L757" s="19">
        <f>IF(J757="yes","90",IF(Table134[[#This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58" spans="1:12" s="20" customFormat="1" ht="27" customHeight="1" x14ac:dyDescent="0.25">
      <c r="A758" s="19">
        <v>2600997</v>
      </c>
      <c r="B758" s="22" t="s">
        <v>745</v>
      </c>
      <c r="C758" s="19">
        <v>82729</v>
      </c>
      <c r="D758" s="19" t="s">
        <v>904</v>
      </c>
      <c r="E758" s="19" t="s">
        <v>903</v>
      </c>
      <c r="F758" s="19" t="s">
        <v>903</v>
      </c>
      <c r="G758" s="19" t="s">
        <v>903</v>
      </c>
      <c r="H758" s="19" t="s">
        <v>906</v>
      </c>
      <c r="I758" s="19" t="s">
        <v>932</v>
      </c>
      <c r="J758" s="19" t="s">
        <v>932</v>
      </c>
      <c r="K758" s="19">
        <f>COUNTIF(Table134[[#This Row],[Meets criteria 1a based on the Small Area Income and Poverty Estimates data?]:[Meets criteria 7 based on being in census tract with overall MiEJScreen score at 75th percentile or more?]],"yes")</f>
        <v>0</v>
      </c>
      <c r="L758" s="19">
        <f>IF(J758="yes","90",IF(Table134[[#This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59" spans="1:12" s="20" customFormat="1" ht="27" customHeight="1" x14ac:dyDescent="0.25">
      <c r="A759" s="19">
        <v>2632300</v>
      </c>
      <c r="B759" s="22" t="s">
        <v>746</v>
      </c>
      <c r="C759" s="19">
        <v>80010</v>
      </c>
      <c r="D759" s="19" t="s">
        <v>902</v>
      </c>
      <c r="E759" s="19" t="s">
        <v>903</v>
      </c>
      <c r="F759" s="19" t="s">
        <v>903</v>
      </c>
      <c r="G759" s="19" t="s">
        <v>903</v>
      </c>
      <c r="H759" s="19" t="s">
        <v>906</v>
      </c>
      <c r="I759" s="19" t="s">
        <v>902</v>
      </c>
      <c r="J759" s="19" t="s">
        <v>903</v>
      </c>
      <c r="K759" s="19">
        <f>COUNTIF(Table134[[#This Row],[Meets criteria 1a based on the Small Area Income and Poverty Estimates data?]:[Meets criteria 7 based on being in census tract with overall MiEJScreen score at 75th percentile or more?]],"yes")</f>
        <v>2</v>
      </c>
      <c r="L759" s="19">
        <f>IF(J759="yes","90",IF(Table134[[#This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60" spans="1:12" s="20" customFormat="1" ht="27" customHeight="1" x14ac:dyDescent="0.25">
      <c r="A760" s="19">
        <v>2632220</v>
      </c>
      <c r="B760" s="22" t="s">
        <v>747</v>
      </c>
      <c r="C760" s="19">
        <v>50200</v>
      </c>
      <c r="D760" s="19" t="s">
        <v>903</v>
      </c>
      <c r="E760" s="19" t="s">
        <v>903</v>
      </c>
      <c r="F760" s="19" t="s">
        <v>903</v>
      </c>
      <c r="G760" s="19" t="s">
        <v>903</v>
      </c>
      <c r="H760" s="19" t="s">
        <v>906</v>
      </c>
      <c r="I760" s="19" t="s">
        <v>902</v>
      </c>
      <c r="J760" s="19" t="s">
        <v>902</v>
      </c>
      <c r="K760" s="19">
        <f>COUNTIF(Table134[[#This Row],[Meets criteria 1a based on the Small Area Income and Poverty Estimates data?]:[Meets criteria 7 based on being in census tract with overall MiEJScreen score at 75th percentile or more?]],"yes")</f>
        <v>2</v>
      </c>
      <c r="L760" s="19" t="str">
        <f>IF(J760="yes","90",IF(Table134[[#This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61" spans="1:12" s="20" customFormat="1" ht="27" customHeight="1" x14ac:dyDescent="0.25">
      <c r="A761" s="19">
        <v>2632250</v>
      </c>
      <c r="B761" s="22" t="s">
        <v>748</v>
      </c>
      <c r="C761" s="19">
        <v>63240</v>
      </c>
      <c r="D761" s="19" t="s">
        <v>903</v>
      </c>
      <c r="E761" s="19" t="s">
        <v>903</v>
      </c>
      <c r="F761" s="19" t="s">
        <v>903</v>
      </c>
      <c r="G761" s="19" t="s">
        <v>903</v>
      </c>
      <c r="H761" s="19" t="s">
        <v>906</v>
      </c>
      <c r="I761" s="19" t="s">
        <v>902</v>
      </c>
      <c r="J761" s="19" t="s">
        <v>902</v>
      </c>
      <c r="K761" s="19">
        <f>COUNTIF(Table134[[#This Row],[Meets criteria 1a based on the Small Area Income and Poverty Estimates data?]:[Meets criteria 7 based on being in census tract with overall MiEJScreen score at 75th percentile or more?]],"yes")</f>
        <v>2</v>
      </c>
      <c r="L761" s="19" t="str">
        <f>IF(J761="yes","90",IF(Table134[[#This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62" spans="1:12" s="20" customFormat="1" ht="27" customHeight="1" x14ac:dyDescent="0.25">
      <c r="A762" s="19">
        <v>2601021</v>
      </c>
      <c r="B762" s="22" t="s">
        <v>749</v>
      </c>
      <c r="C762" s="19">
        <v>81912</v>
      </c>
      <c r="D762" s="19" t="s">
        <v>904</v>
      </c>
      <c r="E762" s="19" t="s">
        <v>903</v>
      </c>
      <c r="F762" s="19" t="s">
        <v>903</v>
      </c>
      <c r="G762" s="19" t="s">
        <v>903</v>
      </c>
      <c r="H762" s="19" t="s">
        <v>906</v>
      </c>
      <c r="I762" s="19" t="s">
        <v>932</v>
      </c>
      <c r="J762" s="19" t="s">
        <v>932</v>
      </c>
      <c r="K762" s="19">
        <f>COUNTIF(Table134[[#This Row],[Meets criteria 1a based on the Small Area Income and Poverty Estimates data?]:[Meets criteria 7 based on being in census tract with overall MiEJScreen score at 75th percentile or more?]],"yes")</f>
        <v>0</v>
      </c>
      <c r="L762" s="19">
        <f>IF(J762="yes","90",IF(Table134[[#This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63" spans="1:12" s="20" customFormat="1" ht="27" customHeight="1" x14ac:dyDescent="0.25">
      <c r="A763" s="19">
        <v>2632280</v>
      </c>
      <c r="B763" s="22" t="s">
        <v>750</v>
      </c>
      <c r="C763" s="19">
        <v>82140</v>
      </c>
      <c r="D763" s="19" t="s">
        <v>902</v>
      </c>
      <c r="E763" s="19" t="s">
        <v>902</v>
      </c>
      <c r="F763" s="19" t="s">
        <v>903</v>
      </c>
      <c r="G763" s="19" t="s">
        <v>903</v>
      </c>
      <c r="H763" s="19" t="s">
        <v>906</v>
      </c>
      <c r="I763" s="19" t="s">
        <v>902</v>
      </c>
      <c r="J763" s="19" t="s">
        <v>902</v>
      </c>
      <c r="K763" s="19">
        <f>COUNTIF(Table134[[#This Row],[Meets criteria 1a based on the Small Area Income and Poverty Estimates data?]:[Meets criteria 7 based on being in census tract with overall MiEJScreen score at 75th percentile or more?]],"yes")</f>
        <v>4</v>
      </c>
      <c r="L763" s="19" t="str">
        <f>IF(J763="yes","90",IF(Table134[[#This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64" spans="1:12" s="20" customFormat="1" ht="27" customHeight="1" x14ac:dyDescent="0.25">
      <c r="A764" s="19">
        <v>2632310</v>
      </c>
      <c r="B764" s="22" t="s">
        <v>751</v>
      </c>
      <c r="C764" s="19">
        <v>63060</v>
      </c>
      <c r="D764" s="19" t="s">
        <v>903</v>
      </c>
      <c r="E764" s="19" t="s">
        <v>902</v>
      </c>
      <c r="F764" s="19" t="s">
        <v>903</v>
      </c>
      <c r="G764" s="19" t="s">
        <v>903</v>
      </c>
      <c r="H764" s="19" t="s">
        <v>906</v>
      </c>
      <c r="I764" s="19" t="s">
        <v>902</v>
      </c>
      <c r="J764" s="19" t="s">
        <v>902</v>
      </c>
      <c r="K764" s="19">
        <f>COUNTIF(Table134[[#This Row],[Meets criteria 1a based on the Small Area Income and Poverty Estimates data?]:[Meets criteria 7 based on being in census tract with overall MiEJScreen score at 75th percentile or more?]],"yes")</f>
        <v>3</v>
      </c>
      <c r="L764" s="19" t="str">
        <f>IF(J764="yes","90",IF(Table134[[#This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65" spans="1:12" s="20" customFormat="1" ht="27" customHeight="1" x14ac:dyDescent="0.25">
      <c r="A765" s="19">
        <v>2632340</v>
      </c>
      <c r="B765" s="22" t="s">
        <v>752</v>
      </c>
      <c r="C765" s="19">
        <v>82405</v>
      </c>
      <c r="D765" s="19" t="s">
        <v>902</v>
      </c>
      <c r="E765" s="19" t="s">
        <v>902</v>
      </c>
      <c r="F765" s="19" t="s">
        <v>903</v>
      </c>
      <c r="G765" s="19" t="s">
        <v>903</v>
      </c>
      <c r="H765" s="19" t="s">
        <v>906</v>
      </c>
      <c r="I765" s="19" t="s">
        <v>902</v>
      </c>
      <c r="J765" s="19" t="s">
        <v>902</v>
      </c>
      <c r="K765" s="19">
        <f>COUNTIF(Table134[[#This Row],[Meets criteria 1a based on the Small Area Income and Poverty Estimates data?]:[Meets criteria 7 based on being in census tract with overall MiEJScreen score at 75th percentile or more?]],"yes")</f>
        <v>4</v>
      </c>
      <c r="L765" s="19" t="str">
        <f>IF(J765="yes","90",IF(Table134[[#This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66" spans="1:12" s="20" customFormat="1" ht="27" customHeight="1" x14ac:dyDescent="0.25">
      <c r="A766" s="19">
        <v>2632370</v>
      </c>
      <c r="B766" s="22" t="s">
        <v>753</v>
      </c>
      <c r="C766" s="19">
        <v>41240</v>
      </c>
      <c r="D766" s="19" t="s">
        <v>903</v>
      </c>
      <c r="E766" s="19" t="s">
        <v>902</v>
      </c>
      <c r="F766" s="19" t="s">
        <v>903</v>
      </c>
      <c r="G766" s="19" t="s">
        <v>903</v>
      </c>
      <c r="H766" s="19" t="s">
        <v>906</v>
      </c>
      <c r="I766" s="19" t="s">
        <v>903</v>
      </c>
      <c r="J766" s="19" t="s">
        <v>903</v>
      </c>
      <c r="K766" s="19">
        <f>COUNTIF(Table134[[#This Row],[Meets criteria 1a based on the Small Area Income and Poverty Estimates data?]:[Meets criteria 7 based on being in census tract with overall MiEJScreen score at 75th percentile or more?]],"yes")</f>
        <v>1</v>
      </c>
      <c r="L766" s="19">
        <f>IF(J766="yes","90",IF(Table134[[#This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67" spans="1:12" s="20" customFormat="1" ht="27" customHeight="1" x14ac:dyDescent="0.25">
      <c r="A767" s="19">
        <v>2632550</v>
      </c>
      <c r="B767" s="22" t="s">
        <v>754</v>
      </c>
      <c r="C767" s="19">
        <v>70300</v>
      </c>
      <c r="D767" s="19" t="s">
        <v>903</v>
      </c>
      <c r="E767" s="19" t="s">
        <v>903</v>
      </c>
      <c r="F767" s="19" t="s">
        <v>903</v>
      </c>
      <c r="G767" s="19" t="s">
        <v>903</v>
      </c>
      <c r="H767" s="19" t="s">
        <v>906</v>
      </c>
      <c r="I767" s="19" t="s">
        <v>902</v>
      </c>
      <c r="J767" s="19" t="s">
        <v>903</v>
      </c>
      <c r="K767" s="19">
        <f>COUNTIF(Table134[[#This Row],[Meets criteria 1a based on the Small Area Income and Poverty Estimates data?]:[Meets criteria 7 based on being in census tract with overall MiEJScreen score at 75th percentile or more?]],"yes")</f>
        <v>1</v>
      </c>
      <c r="L767" s="19">
        <f>IF(J767="yes","90",IF(Table134[[#This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68" spans="1:12" s="20" customFormat="1" ht="27" customHeight="1" x14ac:dyDescent="0.25">
      <c r="A768" s="19">
        <v>2632610</v>
      </c>
      <c r="B768" s="22" t="s">
        <v>755</v>
      </c>
      <c r="C768" s="19">
        <v>38150</v>
      </c>
      <c r="D768" s="19" t="s">
        <v>903</v>
      </c>
      <c r="E768" s="19" t="s">
        <v>903</v>
      </c>
      <c r="F768" s="19" t="s">
        <v>902</v>
      </c>
      <c r="G768" s="19" t="s">
        <v>903</v>
      </c>
      <c r="H768" s="19" t="s">
        <v>903</v>
      </c>
      <c r="I768" s="19" t="s">
        <v>903</v>
      </c>
      <c r="J768" s="19" t="s">
        <v>903</v>
      </c>
      <c r="K768" s="19">
        <f>COUNTIF(Table134[[#This Row],[Meets criteria 1a based on the Small Area Income and Poverty Estimates data?]:[Meets criteria 7 based on being in census tract with overall MiEJScreen score at 75th percentile or more?]],"yes")</f>
        <v>1</v>
      </c>
      <c r="L768" s="19">
        <f>IF(J768="yes","90",IF(Table134[[#This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69" spans="1:12" s="20" customFormat="1" ht="27" customHeight="1" x14ac:dyDescent="0.25">
      <c r="A769" s="19">
        <v>2632640</v>
      </c>
      <c r="B769" s="22" t="s">
        <v>756</v>
      </c>
      <c r="C769" s="19">
        <v>73240</v>
      </c>
      <c r="D769" s="19" t="s">
        <v>903</v>
      </c>
      <c r="E769" s="19" t="s">
        <v>903</v>
      </c>
      <c r="F769" s="19" t="s">
        <v>902</v>
      </c>
      <c r="G769" s="19" t="s">
        <v>903</v>
      </c>
      <c r="H769" s="19" t="s">
        <v>903</v>
      </c>
      <c r="I769" s="19" t="s">
        <v>903</v>
      </c>
      <c r="J769" s="19" t="s">
        <v>903</v>
      </c>
      <c r="K769" s="19">
        <f>COUNTIF(Table134[[#This Row],[Meets criteria 1a based on the Small Area Income and Poverty Estimates data?]:[Meets criteria 7 based on being in census tract with overall MiEJScreen score at 75th percentile or more?]],"yes")</f>
        <v>1</v>
      </c>
      <c r="L769" s="19">
        <f>IF(J769="yes","90",IF(Table134[[#This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70" spans="1:12" s="20" customFormat="1" ht="27" customHeight="1" x14ac:dyDescent="0.25">
      <c r="A770" s="19">
        <v>2600316</v>
      </c>
      <c r="B770" s="22" t="s">
        <v>757</v>
      </c>
      <c r="C770" s="19">
        <v>74911</v>
      </c>
      <c r="D770" s="19" t="s">
        <v>904</v>
      </c>
      <c r="E770" s="19" t="s">
        <v>903</v>
      </c>
      <c r="F770" s="19" t="s">
        <v>903</v>
      </c>
      <c r="G770" s="19" t="s">
        <v>903</v>
      </c>
      <c r="H770" s="19" t="s">
        <v>906</v>
      </c>
      <c r="I770" s="19" t="s">
        <v>932</v>
      </c>
      <c r="J770" s="19" t="s">
        <v>932</v>
      </c>
      <c r="K770" s="19">
        <f>COUNTIF(Table134[[#This Row],[Meets criteria 1a based on the Small Area Income and Poverty Estimates data?]:[Meets criteria 7 based on being in census tract with overall MiEJScreen score at 75th percentile or more?]],"yes")</f>
        <v>0</v>
      </c>
      <c r="L770" s="19">
        <f>IF(J770="yes","90",IF(Table134[[#This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71" spans="1:12" s="20" customFormat="1" ht="27" customHeight="1" x14ac:dyDescent="0.25">
      <c r="A771" s="19">
        <v>2680940</v>
      </c>
      <c r="B771" s="22" t="s">
        <v>758</v>
      </c>
      <c r="C771" s="19">
        <v>74000</v>
      </c>
      <c r="D771" s="19" t="s">
        <v>904</v>
      </c>
      <c r="E771" s="19" t="s">
        <v>903</v>
      </c>
      <c r="F771" s="19" t="s">
        <v>903</v>
      </c>
      <c r="G771" s="19" t="s">
        <v>903</v>
      </c>
      <c r="H771" s="19" t="s">
        <v>906</v>
      </c>
      <c r="I771" s="19" t="s">
        <v>932</v>
      </c>
      <c r="J771" s="19" t="s">
        <v>932</v>
      </c>
      <c r="K771" s="19">
        <f>COUNTIF(Table134[[#This Row],[Meets criteria 1a based on the Small Area Income and Poverty Estimates data?]:[Meets criteria 7 based on being in census tract with overall MiEJScreen score at 75th percentile or more?]],"yes")</f>
        <v>0</v>
      </c>
      <c r="L771" s="19">
        <f>IF(J771="yes","90",IF(Table134[[#This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72" spans="1:12" s="20" customFormat="1" ht="27" customHeight="1" x14ac:dyDescent="0.25">
      <c r="A772" s="19">
        <v>2600012</v>
      </c>
      <c r="B772" s="22" t="s">
        <v>759</v>
      </c>
      <c r="C772" s="19">
        <v>49010</v>
      </c>
      <c r="D772" s="19" t="s">
        <v>903</v>
      </c>
      <c r="E772" s="19" t="s">
        <v>903</v>
      </c>
      <c r="F772" s="19" t="s">
        <v>903</v>
      </c>
      <c r="G772" s="19" t="s">
        <v>903</v>
      </c>
      <c r="H772" s="19" t="s">
        <v>902</v>
      </c>
      <c r="I772" s="19" t="s">
        <v>903</v>
      </c>
      <c r="J772" s="19" t="s">
        <v>903</v>
      </c>
      <c r="K772" s="19">
        <f>COUNTIF(Table134[[#This Row],[Meets criteria 1a based on the Small Area Income and Poverty Estimates data?]:[Meets criteria 7 based on being in census tract with overall MiEJScreen score at 75th percentile or more?]],"yes")</f>
        <v>1</v>
      </c>
      <c r="L772" s="19">
        <f>IF(J772="yes","90",IF(Table134[[#This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73" spans="1:12" s="20" customFormat="1" ht="27" customHeight="1" x14ac:dyDescent="0.25">
      <c r="A773" s="19">
        <v>2632820</v>
      </c>
      <c r="B773" s="22" t="s">
        <v>760</v>
      </c>
      <c r="C773" s="19">
        <v>19140</v>
      </c>
      <c r="D773" s="19" t="s">
        <v>903</v>
      </c>
      <c r="E773" s="19" t="s">
        <v>903</v>
      </c>
      <c r="F773" s="19" t="s">
        <v>903</v>
      </c>
      <c r="G773" s="19" t="s">
        <v>903</v>
      </c>
      <c r="H773" s="19" t="s">
        <v>906</v>
      </c>
      <c r="I773" s="19" t="s">
        <v>903</v>
      </c>
      <c r="J773" s="19" t="s">
        <v>903</v>
      </c>
      <c r="K773" s="19">
        <f>COUNTIF(Table134[[#This Row],[Meets criteria 1a based on the Small Area Income and Poverty Estimates data?]:[Meets criteria 7 based on being in census tract with overall MiEJScreen score at 75th percentile or more?]],"yes")</f>
        <v>0</v>
      </c>
      <c r="L773" s="19">
        <f>IF(J773="yes","90",IF(Table134[[#This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74" spans="1:12" s="20" customFormat="1" ht="27" customHeight="1" x14ac:dyDescent="0.25">
      <c r="A774" s="19">
        <v>2680960</v>
      </c>
      <c r="B774" s="22" t="s">
        <v>761</v>
      </c>
      <c r="C774" s="19">
        <v>75000</v>
      </c>
      <c r="D774" s="19" t="s">
        <v>904</v>
      </c>
      <c r="E774" s="19" t="s">
        <v>903</v>
      </c>
      <c r="F774" s="19" t="s">
        <v>902</v>
      </c>
      <c r="G774" s="19" t="s">
        <v>903</v>
      </c>
      <c r="H774" s="19" t="s">
        <v>903</v>
      </c>
      <c r="I774" s="19" t="s">
        <v>932</v>
      </c>
      <c r="J774" s="19" t="s">
        <v>932</v>
      </c>
      <c r="K774" s="19">
        <f>COUNTIF(Table134[[#This Row],[Meets criteria 1a based on the Small Area Income and Poverty Estimates data?]:[Meets criteria 7 based on being in census tract with overall MiEJScreen score at 75th percentile or more?]],"yes")</f>
        <v>1</v>
      </c>
      <c r="L774" s="19">
        <f>IF(J774="yes","90",IF(Table134[[#This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75" spans="1:12" s="20" customFormat="1" ht="27" customHeight="1" x14ac:dyDescent="0.25">
      <c r="A775" s="19">
        <v>2632850</v>
      </c>
      <c r="B775" s="22" t="s">
        <v>762</v>
      </c>
      <c r="C775" s="19">
        <v>11020</v>
      </c>
      <c r="D775" s="19" t="s">
        <v>903</v>
      </c>
      <c r="E775" s="19" t="s">
        <v>903</v>
      </c>
      <c r="F775" s="19" t="s">
        <v>903</v>
      </c>
      <c r="G775" s="19" t="s">
        <v>903</v>
      </c>
      <c r="H775" s="19" t="s">
        <v>906</v>
      </c>
      <c r="I775" s="19" t="s">
        <v>902</v>
      </c>
      <c r="J775" s="19" t="s">
        <v>902</v>
      </c>
      <c r="K775" s="19">
        <f>COUNTIF(Table134[[#This Row],[Meets criteria 1a based on the Small Area Income and Poverty Estimates data?]:[Meets criteria 7 based on being in census tract with overall MiEJScreen score at 75th percentile or more?]],"yes")</f>
        <v>2</v>
      </c>
      <c r="L775" s="19" t="str">
        <f>IF(J775="yes","90",IF(Table134[[#This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76" spans="1:12" s="20" customFormat="1" ht="27" customHeight="1" x14ac:dyDescent="0.25">
      <c r="A776" s="19">
        <v>2632880</v>
      </c>
      <c r="B776" s="22" t="s">
        <v>763</v>
      </c>
      <c r="C776" s="19">
        <v>29100</v>
      </c>
      <c r="D776" s="19" t="s">
        <v>902</v>
      </c>
      <c r="E776" s="19" t="s">
        <v>903</v>
      </c>
      <c r="F776" s="19" t="s">
        <v>903</v>
      </c>
      <c r="G776" s="19" t="s">
        <v>903</v>
      </c>
      <c r="H776" s="19" t="s">
        <v>906</v>
      </c>
      <c r="I776" s="19" t="s">
        <v>903</v>
      </c>
      <c r="J776" s="19" t="s">
        <v>903</v>
      </c>
      <c r="K776" s="19">
        <f>COUNTIF(Table134[[#This Row],[Meets criteria 1a based on the Small Area Income and Poverty Estimates data?]:[Meets criteria 7 based on being in census tract with overall MiEJScreen score at 75th percentile or more?]],"yes")</f>
        <v>1</v>
      </c>
      <c r="L776" s="19">
        <f>IF(J776="yes","90",IF(Table134[[#This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77" spans="1:12" s="20" customFormat="1" ht="27" customHeight="1" x14ac:dyDescent="0.25">
      <c r="A777" s="19">
        <v>2632940</v>
      </c>
      <c r="B777" s="22" t="s">
        <v>764</v>
      </c>
      <c r="C777" s="19">
        <v>6050</v>
      </c>
      <c r="D777" s="19" t="s">
        <v>902</v>
      </c>
      <c r="E777" s="19" t="s">
        <v>902</v>
      </c>
      <c r="F777" s="19" t="s">
        <v>902</v>
      </c>
      <c r="G777" s="19" t="s">
        <v>903</v>
      </c>
      <c r="H777" s="19" t="s">
        <v>903</v>
      </c>
      <c r="I777" s="19" t="s">
        <v>903</v>
      </c>
      <c r="J777" s="19" t="s">
        <v>903</v>
      </c>
      <c r="K777" s="19">
        <f>COUNTIF(Table134[[#This Row],[Meets criteria 1a based on the Small Area Income and Poverty Estimates data?]:[Meets criteria 7 based on being in census tract with overall MiEJScreen score at 75th percentile or more?]],"yes")</f>
        <v>3</v>
      </c>
      <c r="L777" s="19">
        <f>IF(J777="yes","90",IF(Table134[[#This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778" spans="1:12" s="20" customFormat="1" ht="27" customHeight="1" x14ac:dyDescent="0.25">
      <c r="A778" s="19">
        <v>2632970</v>
      </c>
      <c r="B778" s="22" t="s">
        <v>765</v>
      </c>
      <c r="C778" s="19">
        <v>31140</v>
      </c>
      <c r="D778" s="19" t="s">
        <v>903</v>
      </c>
      <c r="E778" s="19" t="s">
        <v>903</v>
      </c>
      <c r="F778" s="19" t="s">
        <v>902</v>
      </c>
      <c r="G778" s="19" t="s">
        <v>903</v>
      </c>
      <c r="H778" s="19" t="s">
        <v>903</v>
      </c>
      <c r="I778" s="19" t="s">
        <v>903</v>
      </c>
      <c r="J778" s="19" t="s">
        <v>903</v>
      </c>
      <c r="K778" s="19">
        <f>COUNTIF(Table134[[#This Row],[Meets criteria 1a based on the Small Area Income and Poverty Estimates data?]:[Meets criteria 7 based on being in census tract with overall MiEJScreen score at 75th percentile or more?]],"yes")</f>
        <v>1</v>
      </c>
      <c r="L778" s="19">
        <f>IF(J778="yes","90",IF(Table134[[#This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79" spans="1:12" s="20" customFormat="1" ht="27" customHeight="1" x14ac:dyDescent="0.25">
      <c r="A779" s="19">
        <v>2600228</v>
      </c>
      <c r="B779" s="22" t="s">
        <v>766</v>
      </c>
      <c r="C779" s="19">
        <v>82941</v>
      </c>
      <c r="D779" s="19" t="s">
        <v>904</v>
      </c>
      <c r="E779" s="19" t="s">
        <v>902</v>
      </c>
      <c r="F779" s="19" t="s">
        <v>903</v>
      </c>
      <c r="G779" s="19" t="s">
        <v>903</v>
      </c>
      <c r="H779" s="19" t="s">
        <v>906</v>
      </c>
      <c r="I779" s="19" t="s">
        <v>932</v>
      </c>
      <c r="J779" s="19" t="s">
        <v>932</v>
      </c>
      <c r="K779" s="19">
        <f>COUNTIF(Table134[[#This Row],[Meets criteria 1a based on the Small Area Income and Poverty Estimates data?]:[Meets criteria 7 based on being in census tract with overall MiEJScreen score at 75th percentile or more?]],"yes")</f>
        <v>1</v>
      </c>
      <c r="L779" s="19">
        <f>IF(J779="yes","90",IF(Table134[[#This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80" spans="1:12" s="20" customFormat="1" ht="27" customHeight="1" x14ac:dyDescent="0.25">
      <c r="A780" s="19">
        <v>2600264</v>
      </c>
      <c r="B780" s="22" t="s">
        <v>767</v>
      </c>
      <c r="C780" s="19">
        <v>9902</v>
      </c>
      <c r="D780" s="19" t="s">
        <v>904</v>
      </c>
      <c r="E780" s="19" t="s">
        <v>903</v>
      </c>
      <c r="F780" s="19" t="s">
        <v>903</v>
      </c>
      <c r="G780" s="19" t="s">
        <v>903</v>
      </c>
      <c r="H780" s="19" t="s">
        <v>906</v>
      </c>
      <c r="I780" s="19" t="s">
        <v>932</v>
      </c>
      <c r="J780" s="19" t="s">
        <v>932</v>
      </c>
      <c r="K780" s="19">
        <f>COUNTIF(Table134[[#This Row],[Meets criteria 1a based on the Small Area Income and Poverty Estimates data?]:[Meets criteria 7 based on being in census tract with overall MiEJScreen score at 75th percentile or more?]],"yes")</f>
        <v>0</v>
      </c>
      <c r="L780" s="19">
        <f>IF(J780="yes","90",IF(Table134[[#This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81" spans="1:12" s="20" customFormat="1" ht="27" customHeight="1" x14ac:dyDescent="0.25">
      <c r="A781" s="19">
        <v>2633000</v>
      </c>
      <c r="B781" s="22" t="s">
        <v>768</v>
      </c>
      <c r="C781" s="19">
        <v>55120</v>
      </c>
      <c r="D781" s="19" t="s">
        <v>903</v>
      </c>
      <c r="E781" s="19" t="s">
        <v>903</v>
      </c>
      <c r="F781" s="19" t="s">
        <v>902</v>
      </c>
      <c r="G781" s="19" t="s">
        <v>903</v>
      </c>
      <c r="H781" s="19" t="s">
        <v>903</v>
      </c>
      <c r="I781" s="19" t="s">
        <v>903</v>
      </c>
      <c r="J781" s="19" t="s">
        <v>903</v>
      </c>
      <c r="K781" s="19">
        <f>COUNTIF(Table134[[#This Row],[Meets criteria 1a based on the Small Area Income and Poverty Estimates data?]:[Meets criteria 7 based on being in census tract with overall MiEJScreen score at 75th percentile or more?]],"yes")</f>
        <v>1</v>
      </c>
      <c r="L781" s="19">
        <f>IF(J781="yes","90",IF(Table134[[#This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82" spans="1:12" s="20" customFormat="1" ht="27" customHeight="1" x14ac:dyDescent="0.25">
      <c r="A782" s="19">
        <v>2633030</v>
      </c>
      <c r="B782" s="22" t="s">
        <v>769</v>
      </c>
      <c r="C782" s="19">
        <v>33200</v>
      </c>
      <c r="D782" s="19" t="s">
        <v>903</v>
      </c>
      <c r="E782" s="19" t="s">
        <v>903</v>
      </c>
      <c r="F782" s="19" t="s">
        <v>902</v>
      </c>
      <c r="G782" s="19" t="s">
        <v>903</v>
      </c>
      <c r="H782" s="19" t="s">
        <v>903</v>
      </c>
      <c r="I782" s="19" t="s">
        <v>902</v>
      </c>
      <c r="J782" s="19" t="s">
        <v>903</v>
      </c>
      <c r="K782" s="19">
        <f>COUNTIF(Table134[[#This Row],[Meets criteria 1a based on the Small Area Income and Poverty Estimates data?]:[Meets criteria 7 based on being in census tract with overall MiEJScreen score at 75th percentile or more?]],"yes")</f>
        <v>2</v>
      </c>
      <c r="L782" s="19">
        <f>IF(J782="yes","90",IF(Table134[[#This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83" spans="1:12" s="20" customFormat="1" ht="27" customHeight="1" x14ac:dyDescent="0.25">
      <c r="A783" s="19">
        <v>2633090</v>
      </c>
      <c r="B783" s="22" t="s">
        <v>770</v>
      </c>
      <c r="C783" s="19">
        <v>75010</v>
      </c>
      <c r="D783" s="19" t="s">
        <v>902</v>
      </c>
      <c r="E783" s="19" t="s">
        <v>902</v>
      </c>
      <c r="F783" s="19" t="s">
        <v>903</v>
      </c>
      <c r="G783" s="19" t="s">
        <v>903</v>
      </c>
      <c r="H783" s="19" t="s">
        <v>906</v>
      </c>
      <c r="I783" s="19" t="s">
        <v>903</v>
      </c>
      <c r="J783" s="19" t="s">
        <v>903</v>
      </c>
      <c r="K783" s="19">
        <f>COUNTIF(Table134[[#This Row],[Meets criteria 1a based on the Small Area Income and Poverty Estimates data?]:[Meets criteria 7 based on being in census tract with overall MiEJScreen score at 75th percentile or more?]],"yes")</f>
        <v>2</v>
      </c>
      <c r="L783" s="19">
        <f>IF(J783="yes","90",IF(Table134[[#This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84" spans="1:12" s="20" customFormat="1" ht="27" customHeight="1" x14ac:dyDescent="0.25">
      <c r="A784" s="19">
        <v>2601104</v>
      </c>
      <c r="B784" s="22" t="s">
        <v>771</v>
      </c>
      <c r="C784" s="19">
        <v>59900</v>
      </c>
      <c r="D784" s="19" t="s">
        <v>904</v>
      </c>
      <c r="E784" s="19" t="s">
        <v>903</v>
      </c>
      <c r="F784" s="19" t="s">
        <v>902</v>
      </c>
      <c r="G784" s="19" t="s">
        <v>903</v>
      </c>
      <c r="H784" s="19" t="s">
        <v>903</v>
      </c>
      <c r="I784" s="19" t="s">
        <v>932</v>
      </c>
      <c r="J784" s="19" t="s">
        <v>932</v>
      </c>
      <c r="K784" s="19">
        <f>COUNTIF(Table134[[#This Row],[Meets criteria 1a based on the Small Area Income and Poverty Estimates data?]:[Meets criteria 7 based on being in census tract with overall MiEJScreen score at 75th percentile or more?]],"yes")</f>
        <v>1</v>
      </c>
      <c r="L784" s="19">
        <f>IF(J784="yes","90",IF(Table134[[#This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85" spans="1:12" s="20" customFormat="1" ht="27" customHeight="1" x14ac:dyDescent="0.25">
      <c r="A785" s="19">
        <v>2633120</v>
      </c>
      <c r="B785" s="22" t="s">
        <v>772</v>
      </c>
      <c r="C785" s="19">
        <v>58100</v>
      </c>
      <c r="D785" s="19" t="s">
        <v>903</v>
      </c>
      <c r="E785" s="19" t="s">
        <v>903</v>
      </c>
      <c r="F785" s="19" t="s">
        <v>902</v>
      </c>
      <c r="G785" s="19" t="s">
        <v>903</v>
      </c>
      <c r="H785" s="19" t="s">
        <v>903</v>
      </c>
      <c r="I785" s="19" t="s">
        <v>902</v>
      </c>
      <c r="J785" s="19" t="s">
        <v>903</v>
      </c>
      <c r="K785" s="19">
        <f>COUNTIF(Table134[[#This Row],[Meets criteria 1a based on the Small Area Income and Poverty Estimates data?]:[Meets criteria 7 based on being in census tract with overall MiEJScreen score at 75th percentile or more?]],"yes")</f>
        <v>2</v>
      </c>
      <c r="L785" s="19">
        <f>IF(J785="yes","90",IF(Table134[[#This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86" spans="1:12" s="20" customFormat="1" ht="27" customHeight="1" x14ac:dyDescent="0.25">
      <c r="A786" s="19">
        <v>2600225</v>
      </c>
      <c r="B786" s="22" t="s">
        <v>773</v>
      </c>
      <c r="C786" s="19">
        <v>82938</v>
      </c>
      <c r="D786" s="19" t="s">
        <v>904</v>
      </c>
      <c r="E786" s="19" t="s">
        <v>903</v>
      </c>
      <c r="F786" s="19" t="s">
        <v>903</v>
      </c>
      <c r="G786" s="19" t="s">
        <v>903</v>
      </c>
      <c r="H786" s="19" t="s">
        <v>906</v>
      </c>
      <c r="I786" s="19" t="s">
        <v>932</v>
      </c>
      <c r="J786" s="19" t="s">
        <v>932</v>
      </c>
      <c r="K786" s="19">
        <f>COUNTIF(Table134[[#This Row],[Meets criteria 1a based on the Small Area Income and Poverty Estimates data?]:[Meets criteria 7 based on being in census tract with overall MiEJScreen score at 75th percentile or more?]],"yes")</f>
        <v>0</v>
      </c>
      <c r="L786" s="19">
        <f>IF(J786="yes","90",IF(Table134[[#This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87" spans="1:12" s="20" customFormat="1" ht="27" customHeight="1" x14ac:dyDescent="0.25">
      <c r="A787" s="19">
        <v>2600019</v>
      </c>
      <c r="B787" s="22" t="s">
        <v>774</v>
      </c>
      <c r="C787" s="19">
        <v>2080</v>
      </c>
      <c r="D787" s="19" t="s">
        <v>902</v>
      </c>
      <c r="E787" s="19" t="s">
        <v>903</v>
      </c>
      <c r="F787" s="19" t="s">
        <v>902</v>
      </c>
      <c r="G787" s="19" t="s">
        <v>903</v>
      </c>
      <c r="H787" s="19" t="s">
        <v>903</v>
      </c>
      <c r="I787" s="19" t="s">
        <v>903</v>
      </c>
      <c r="J787" s="19" t="s">
        <v>903</v>
      </c>
      <c r="K787" s="19">
        <f>COUNTIF(Table134[[#This Row],[Meets criteria 1a based on the Small Area Income and Poverty Estimates data?]:[Meets criteria 7 based on being in census tract with overall MiEJScreen score at 75th percentile or more?]],"yes")</f>
        <v>2</v>
      </c>
      <c r="L787" s="19">
        <f>IF(J787="yes","90",IF(Table134[[#This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88" spans="1:12" s="20" customFormat="1" ht="27" customHeight="1" x14ac:dyDescent="0.25">
      <c r="A788" s="19">
        <v>2633360</v>
      </c>
      <c r="B788" s="22" t="s">
        <v>775</v>
      </c>
      <c r="C788" s="19">
        <v>45050</v>
      </c>
      <c r="D788" s="19" t="s">
        <v>903</v>
      </c>
      <c r="E788" s="19" t="s">
        <v>903</v>
      </c>
      <c r="F788" s="19" t="s">
        <v>902</v>
      </c>
      <c r="G788" s="19" t="s">
        <v>903</v>
      </c>
      <c r="H788" s="19" t="s">
        <v>902</v>
      </c>
      <c r="I788" s="19" t="s">
        <v>903</v>
      </c>
      <c r="J788" s="19" t="s">
        <v>903</v>
      </c>
      <c r="K788" s="19">
        <f>COUNTIF(Table134[[#This Row],[Meets criteria 1a based on the Small Area Income and Poverty Estimates data?]:[Meets criteria 7 based on being in census tract with overall MiEJScreen score at 75th percentile or more?]],"yes")</f>
        <v>2</v>
      </c>
      <c r="L788" s="19">
        <f>IF(J788="yes","90",IF(Table134[[#This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89" spans="1:12" s="20" customFormat="1" ht="27" customHeight="1" x14ac:dyDescent="0.25">
      <c r="A789" s="19">
        <v>2633410</v>
      </c>
      <c r="B789" s="22" t="s">
        <v>776</v>
      </c>
      <c r="C789" s="19">
        <v>73255</v>
      </c>
      <c r="D789" s="19" t="s">
        <v>903</v>
      </c>
      <c r="E789" s="19" t="s">
        <v>903</v>
      </c>
      <c r="F789" s="19" t="s">
        <v>903</v>
      </c>
      <c r="G789" s="19" t="s">
        <v>903</v>
      </c>
      <c r="H789" s="19" t="s">
        <v>906</v>
      </c>
      <c r="I789" s="19" t="s">
        <v>903</v>
      </c>
      <c r="J789" s="19" t="s">
        <v>903</v>
      </c>
      <c r="K789" s="19">
        <f>COUNTIF(Table134[[#This Row],[Meets criteria 1a based on the Small Area Income and Poverty Estimates data?]:[Meets criteria 7 based on being in census tract with overall MiEJScreen score at 75th percentile or more?]],"yes")</f>
        <v>0</v>
      </c>
      <c r="L789" s="19">
        <f>IF(J789="yes","90",IF(Table134[[#This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90" spans="1:12" s="20" customFormat="1" ht="27" customHeight="1" x14ac:dyDescent="0.25">
      <c r="A790" s="19">
        <v>2633420</v>
      </c>
      <c r="B790" s="22" t="s">
        <v>777</v>
      </c>
      <c r="C790" s="19">
        <v>25180</v>
      </c>
      <c r="D790" s="19" t="s">
        <v>903</v>
      </c>
      <c r="E790" s="19" t="s">
        <v>903</v>
      </c>
      <c r="F790" s="19" t="s">
        <v>903</v>
      </c>
      <c r="G790" s="19" t="s">
        <v>903</v>
      </c>
      <c r="H790" s="19" t="s">
        <v>906</v>
      </c>
      <c r="I790" s="19" t="s">
        <v>903</v>
      </c>
      <c r="J790" s="19" t="s">
        <v>903</v>
      </c>
      <c r="K790" s="19">
        <f>COUNTIF(Table134[[#This Row],[Meets criteria 1a based on the Small Area Income and Poverty Estimates data?]:[Meets criteria 7 based on being in census tract with overall MiEJScreen score at 75th percentile or more?]],"yes")</f>
        <v>0</v>
      </c>
      <c r="L790" s="19">
        <f>IF(J790="yes","90",IF(Table134[[#This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91" spans="1:12" s="20" customFormat="1" ht="27" customHeight="1" x14ac:dyDescent="0.25">
      <c r="A791" s="19">
        <v>2625350</v>
      </c>
      <c r="B791" s="22" t="s">
        <v>778</v>
      </c>
      <c r="C791" s="19">
        <v>48040</v>
      </c>
      <c r="D791" s="19" t="s">
        <v>902</v>
      </c>
      <c r="E791" s="19" t="s">
        <v>903</v>
      </c>
      <c r="F791" s="19" t="s">
        <v>903</v>
      </c>
      <c r="G791" s="19" t="s">
        <v>903</v>
      </c>
      <c r="H791" s="19" t="s">
        <v>903</v>
      </c>
      <c r="I791" s="19" t="s">
        <v>903</v>
      </c>
      <c r="J791" s="19" t="s">
        <v>903</v>
      </c>
      <c r="K791" s="19">
        <f>COUNTIF(Table134[[#This Row],[Meets criteria 1a based on the Small Area Income and Poverty Estimates data?]:[Meets criteria 7 based on being in census tract with overall MiEJScreen score at 75th percentile or more?]],"yes")</f>
        <v>1</v>
      </c>
      <c r="L791" s="19">
        <f>IF(J791="yes","90",IF(Table134[[#This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92" spans="1:12" s="20" customFormat="1" ht="27" customHeight="1" x14ac:dyDescent="0.25">
      <c r="A792" s="19">
        <v>2633510</v>
      </c>
      <c r="B792" s="22" t="s">
        <v>779</v>
      </c>
      <c r="C792" s="19">
        <v>35030</v>
      </c>
      <c r="D792" s="19" t="s">
        <v>902</v>
      </c>
      <c r="E792" s="19" t="s">
        <v>903</v>
      </c>
      <c r="F792" s="19" t="s">
        <v>903</v>
      </c>
      <c r="G792" s="19" t="s">
        <v>903</v>
      </c>
      <c r="H792" s="19" t="s">
        <v>903</v>
      </c>
      <c r="I792" s="19" t="s">
        <v>903</v>
      </c>
      <c r="J792" s="19" t="s">
        <v>903</v>
      </c>
      <c r="K792" s="19">
        <f>COUNTIF(Table134[[#This Row],[Meets criteria 1a based on the Small Area Income and Poverty Estimates data?]:[Meets criteria 7 based on being in census tract with overall MiEJScreen score at 75th percentile or more?]],"yes")</f>
        <v>1</v>
      </c>
      <c r="L792" s="19">
        <f>IF(J792="yes","90",IF(Table134[[#This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93" spans="1:12" s="20" customFormat="1" ht="27" customHeight="1" x14ac:dyDescent="0.25">
      <c r="A793" s="19">
        <v>2600331</v>
      </c>
      <c r="B793" s="22" t="s">
        <v>780</v>
      </c>
      <c r="C793" s="19">
        <v>82995</v>
      </c>
      <c r="D793" s="19" t="s">
        <v>904</v>
      </c>
      <c r="E793" s="19" t="s">
        <v>903</v>
      </c>
      <c r="F793" s="19" t="s">
        <v>903</v>
      </c>
      <c r="G793" s="19" t="s">
        <v>903</v>
      </c>
      <c r="H793" s="19" t="s">
        <v>906</v>
      </c>
      <c r="I793" s="19" t="s">
        <v>932</v>
      </c>
      <c r="J793" s="19" t="s">
        <v>932</v>
      </c>
      <c r="K793" s="19">
        <f>COUNTIF(Table134[[#This Row],[Meets criteria 1a based on the Small Area Income and Poverty Estimates data?]:[Meets criteria 7 based on being in census tract with overall MiEJScreen score at 75th percentile or more?]],"yes")</f>
        <v>0</v>
      </c>
      <c r="L793" s="19">
        <f>IF(J793="yes","90",IF(Table134[[#This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94" spans="1:12" s="20" customFormat="1" ht="27" customHeight="1" x14ac:dyDescent="0.25">
      <c r="A794" s="19">
        <v>2601061</v>
      </c>
      <c r="B794" s="22" t="s">
        <v>781</v>
      </c>
      <c r="C794" s="19">
        <v>82756</v>
      </c>
      <c r="D794" s="19" t="s">
        <v>904</v>
      </c>
      <c r="E794" s="19" t="s">
        <v>903</v>
      </c>
      <c r="F794" s="19" t="s">
        <v>903</v>
      </c>
      <c r="G794" s="19" t="s">
        <v>903</v>
      </c>
      <c r="H794" s="19" t="s">
        <v>906</v>
      </c>
      <c r="I794" s="19" t="s">
        <v>932</v>
      </c>
      <c r="J794" s="19" t="s">
        <v>932</v>
      </c>
      <c r="K794" s="19">
        <f>COUNTIF(Table134[[#This Row],[Meets criteria 1a based on the Small Area Income and Poverty Estimates data?]:[Meets criteria 7 based on being in census tract with overall MiEJScreen score at 75th percentile or more?]],"yes")</f>
        <v>0</v>
      </c>
      <c r="L794" s="19">
        <f>IF(J794="yes","90",IF(Table134[[#This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795" spans="1:12" s="20" customFormat="1" ht="27" customHeight="1" x14ac:dyDescent="0.25">
      <c r="A795" s="19">
        <v>2633540</v>
      </c>
      <c r="B795" s="22" t="s">
        <v>782</v>
      </c>
      <c r="C795" s="19">
        <v>82150</v>
      </c>
      <c r="D795" s="19" t="s">
        <v>902</v>
      </c>
      <c r="E795" s="19" t="s">
        <v>902</v>
      </c>
      <c r="F795" s="19" t="s">
        <v>903</v>
      </c>
      <c r="G795" s="19" t="s">
        <v>903</v>
      </c>
      <c r="H795" s="19" t="s">
        <v>903</v>
      </c>
      <c r="I795" s="19" t="s">
        <v>902</v>
      </c>
      <c r="J795" s="19" t="s">
        <v>902</v>
      </c>
      <c r="K795" s="19">
        <f>COUNTIF(Table134[[#This Row],[Meets criteria 1a based on the Small Area Income and Poverty Estimates data?]:[Meets criteria 7 based on being in census tract with overall MiEJScreen score at 75th percentile or more?]],"yes")</f>
        <v>4</v>
      </c>
      <c r="L795" s="19" t="str">
        <f>IF(J795="yes","90",IF(Table134[[#This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796" spans="1:12" s="20" customFormat="1" ht="27" customHeight="1" x14ac:dyDescent="0.25">
      <c r="A796" s="19">
        <v>2633720</v>
      </c>
      <c r="B796" s="22" t="s">
        <v>783</v>
      </c>
      <c r="C796" s="19">
        <v>46140</v>
      </c>
      <c r="D796" s="19" t="s">
        <v>903</v>
      </c>
      <c r="E796" s="19" t="s">
        <v>902</v>
      </c>
      <c r="F796" s="19" t="s">
        <v>903</v>
      </c>
      <c r="G796" s="19" t="s">
        <v>903</v>
      </c>
      <c r="H796" s="19" t="s">
        <v>906</v>
      </c>
      <c r="I796" s="19" t="s">
        <v>902</v>
      </c>
      <c r="J796" s="19" t="s">
        <v>903</v>
      </c>
      <c r="K796" s="19">
        <f>COUNTIF(Table134[[#This Row],[Meets criteria 1a based on the Small Area Income and Poverty Estimates data?]:[Meets criteria 7 based on being in census tract with overall MiEJScreen score at 75th percentile or more?]],"yes")</f>
        <v>2</v>
      </c>
      <c r="L796" s="19">
        <f>IF(J796="yes","90",IF(Table134[[#This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97" spans="1:12" s="20" customFormat="1" ht="27" customHeight="1" x14ac:dyDescent="0.25">
      <c r="A797" s="19">
        <v>2633750</v>
      </c>
      <c r="B797" s="22" t="s">
        <v>784</v>
      </c>
      <c r="C797" s="19">
        <v>13130</v>
      </c>
      <c r="D797" s="19" t="s">
        <v>902</v>
      </c>
      <c r="E797" s="19" t="s">
        <v>903</v>
      </c>
      <c r="F797" s="19" t="s">
        <v>902</v>
      </c>
      <c r="G797" s="19" t="s">
        <v>903</v>
      </c>
      <c r="H797" s="19" t="s">
        <v>903</v>
      </c>
      <c r="I797" s="19" t="s">
        <v>903</v>
      </c>
      <c r="J797" s="19" t="s">
        <v>903</v>
      </c>
      <c r="K797" s="19">
        <f>COUNTIF(Table134[[#This Row],[Meets criteria 1a based on the Small Area Income and Poverty Estimates data?]:[Meets criteria 7 based on being in census tract with overall MiEJScreen score at 75th percentile or more?]],"yes")</f>
        <v>2</v>
      </c>
      <c r="L797" s="19">
        <f>IF(J797="yes","90",IF(Table134[[#This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798" spans="1:12" s="20" customFormat="1" ht="27" customHeight="1" x14ac:dyDescent="0.25">
      <c r="A798" s="19">
        <v>2633810</v>
      </c>
      <c r="B798" s="22" t="s">
        <v>785</v>
      </c>
      <c r="C798" s="19">
        <v>8050</v>
      </c>
      <c r="D798" s="19" t="s">
        <v>903</v>
      </c>
      <c r="E798" s="19" t="s">
        <v>902</v>
      </c>
      <c r="F798" s="19" t="s">
        <v>903</v>
      </c>
      <c r="G798" s="19" t="s">
        <v>903</v>
      </c>
      <c r="H798" s="19" t="s">
        <v>906</v>
      </c>
      <c r="I798" s="19" t="s">
        <v>903</v>
      </c>
      <c r="J798" s="19" t="s">
        <v>903</v>
      </c>
      <c r="K798" s="19">
        <f>COUNTIF(Table134[[#This Row],[Meets criteria 1a based on the Small Area Income and Poverty Estimates data?]:[Meets criteria 7 based on being in census tract with overall MiEJScreen score at 75th percentile or more?]],"yes")</f>
        <v>1</v>
      </c>
      <c r="L798" s="19">
        <f>IF(J798="yes","90",IF(Table134[[#This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799" spans="1:12" s="20" customFormat="1" ht="27" customHeight="1" x14ac:dyDescent="0.25">
      <c r="A799" s="19">
        <v>2600966</v>
      </c>
      <c r="B799" s="22" t="s">
        <v>786</v>
      </c>
      <c r="C799" s="19">
        <v>49901</v>
      </c>
      <c r="D799" s="19" t="s">
        <v>904</v>
      </c>
      <c r="E799" s="19" t="s">
        <v>903</v>
      </c>
      <c r="F799" s="19" t="s">
        <v>902</v>
      </c>
      <c r="G799" s="19" t="s">
        <v>903</v>
      </c>
      <c r="H799" s="19" t="s">
        <v>903</v>
      </c>
      <c r="I799" s="19" t="s">
        <v>932</v>
      </c>
      <c r="J799" s="19" t="s">
        <v>932</v>
      </c>
      <c r="K799" s="19">
        <f>COUNTIF(Table134[[#This Row],[Meets criteria 1a based on the Small Area Income and Poverty Estimates data?]:[Meets criteria 7 based on being in census tract with overall MiEJScreen score at 75th percentile or more?]],"yes")</f>
        <v>1</v>
      </c>
      <c r="L799" s="19">
        <f>IF(J799="yes","90",IF(Table134[[#This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00" spans="1:12" s="20" customFormat="1" ht="27" customHeight="1" x14ac:dyDescent="0.25">
      <c r="A800" s="19">
        <v>2600288</v>
      </c>
      <c r="B800" s="22" t="s">
        <v>787</v>
      </c>
      <c r="C800" s="19">
        <v>61904</v>
      </c>
      <c r="D800" s="19" t="s">
        <v>904</v>
      </c>
      <c r="E800" s="19" t="s">
        <v>903</v>
      </c>
      <c r="F800" s="19" t="s">
        <v>903</v>
      </c>
      <c r="G800" s="19" t="s">
        <v>903</v>
      </c>
      <c r="H800" s="19" t="s">
        <v>906</v>
      </c>
      <c r="I800" s="19" t="s">
        <v>932</v>
      </c>
      <c r="J800" s="19" t="s">
        <v>932</v>
      </c>
      <c r="K800" s="19">
        <f>COUNTIF(Table134[[#This Row],[Meets criteria 1a based on the Small Area Income and Poverty Estimates data?]:[Meets criteria 7 based on being in census tract with overall MiEJScreen score at 75th percentile or more?]],"yes")</f>
        <v>0</v>
      </c>
      <c r="L800" s="19">
        <f>IF(J800="yes","90",IF(Table134[[#This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01" spans="1:12" s="20" customFormat="1" ht="27" customHeight="1" x14ac:dyDescent="0.25">
      <c r="A801" s="19">
        <v>2633840</v>
      </c>
      <c r="B801" s="22" t="s">
        <v>788</v>
      </c>
      <c r="C801" s="19">
        <v>75080</v>
      </c>
      <c r="D801" s="19" t="s">
        <v>902</v>
      </c>
      <c r="E801" s="19" t="s">
        <v>903</v>
      </c>
      <c r="F801" s="19" t="s">
        <v>903</v>
      </c>
      <c r="G801" s="19" t="s">
        <v>903</v>
      </c>
      <c r="H801" s="19" t="s">
        <v>906</v>
      </c>
      <c r="I801" s="19" t="s">
        <v>903</v>
      </c>
      <c r="J801" s="19" t="s">
        <v>903</v>
      </c>
      <c r="K801" s="19">
        <f>COUNTIF(Table134[[#This Row],[Meets criteria 1a based on the Small Area Income and Poverty Estimates data?]:[Meets criteria 7 based on being in census tract with overall MiEJScreen score at 75th percentile or more?]],"yes")</f>
        <v>1</v>
      </c>
      <c r="L801" s="19">
        <f>IF(J801="yes","90",IF(Table134[[#This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02" spans="1:12" s="20" customFormat="1" ht="27" customHeight="1" x14ac:dyDescent="0.25">
      <c r="A802" s="19">
        <v>2600214</v>
      </c>
      <c r="B802" s="22" t="s">
        <v>789</v>
      </c>
      <c r="C802" s="19">
        <v>61902</v>
      </c>
      <c r="D802" s="19" t="s">
        <v>904</v>
      </c>
      <c r="E802" s="19" t="s">
        <v>903</v>
      </c>
      <c r="F802" s="19" t="s">
        <v>903</v>
      </c>
      <c r="G802" s="19" t="s">
        <v>903</v>
      </c>
      <c r="H802" s="19" t="s">
        <v>906</v>
      </c>
      <c r="I802" s="19" t="s">
        <v>932</v>
      </c>
      <c r="J802" s="19" t="s">
        <v>932</v>
      </c>
      <c r="K802" s="19">
        <f>COUNTIF(Table134[[#This Row],[Meets criteria 1a based on the Small Area Income and Poverty Estimates data?]:[Meets criteria 7 based on being in census tract with overall MiEJScreen score at 75th percentile or more?]],"yes")</f>
        <v>0</v>
      </c>
      <c r="L802" s="19">
        <f>IF(J802="yes","90",IF(Table134[[#This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03" spans="1:12" s="20" customFormat="1" ht="27" customHeight="1" x14ac:dyDescent="0.25">
      <c r="A803" s="19">
        <v>2601036</v>
      </c>
      <c r="B803" s="22" t="s">
        <v>790</v>
      </c>
      <c r="C803" s="19">
        <v>82754</v>
      </c>
      <c r="D803" s="19" t="s">
        <v>904</v>
      </c>
      <c r="E803" s="19" t="s">
        <v>903</v>
      </c>
      <c r="F803" s="19" t="s">
        <v>903</v>
      </c>
      <c r="G803" s="19" t="s">
        <v>903</v>
      </c>
      <c r="H803" s="19" t="s">
        <v>906</v>
      </c>
      <c r="I803" s="19" t="s">
        <v>932</v>
      </c>
      <c r="J803" s="19" t="s">
        <v>932</v>
      </c>
      <c r="K803" s="19">
        <f>COUNTIF(Table134[[#This Row],[Meets criteria 1a based on the Small Area Income and Poverty Estimates data?]:[Meets criteria 7 based on being in census tract with overall MiEJScreen score at 75th percentile or more?]],"yes")</f>
        <v>0</v>
      </c>
      <c r="L803" s="19">
        <f>IF(J803="yes","90",IF(Table134[[#This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04" spans="1:12" s="20" customFormat="1" ht="27" customHeight="1" x14ac:dyDescent="0.25">
      <c r="A804" s="19">
        <v>2633870</v>
      </c>
      <c r="B804" s="22" t="s">
        <v>791</v>
      </c>
      <c r="C804" s="19">
        <v>28010</v>
      </c>
      <c r="D804" s="19" t="s">
        <v>903</v>
      </c>
      <c r="E804" s="19" t="s">
        <v>902</v>
      </c>
      <c r="F804" s="19" t="s">
        <v>903</v>
      </c>
      <c r="G804" s="19" t="s">
        <v>903</v>
      </c>
      <c r="H804" s="19" t="s">
        <v>906</v>
      </c>
      <c r="I804" s="19" t="s">
        <v>903</v>
      </c>
      <c r="J804" s="19" t="s">
        <v>903</v>
      </c>
      <c r="K804" s="19">
        <f>COUNTIF(Table134[[#This Row],[Meets criteria 1a based on the Small Area Income and Poverty Estimates data?]:[Meets criteria 7 based on being in census tract with overall MiEJScreen score at 75th percentile or more?]],"yes")</f>
        <v>1</v>
      </c>
      <c r="L804" s="19">
        <f>IF(J804="yes","90",IF(Table134[[#This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05" spans="1:12" s="20" customFormat="1" ht="27" customHeight="1" x14ac:dyDescent="0.25">
      <c r="A805" s="19">
        <v>2633900</v>
      </c>
      <c r="B805" s="22" t="s">
        <v>792</v>
      </c>
      <c r="C805" s="19">
        <v>82155</v>
      </c>
      <c r="D805" s="19" t="s">
        <v>903</v>
      </c>
      <c r="E805" s="19" t="s">
        <v>903</v>
      </c>
      <c r="F805" s="19" t="s">
        <v>903</v>
      </c>
      <c r="G805" s="19" t="s">
        <v>903</v>
      </c>
      <c r="H805" s="19" t="s">
        <v>906</v>
      </c>
      <c r="I805" s="19" t="s">
        <v>902</v>
      </c>
      <c r="J805" s="19" t="s">
        <v>902</v>
      </c>
      <c r="K805" s="19">
        <f>COUNTIF(Table134[[#This Row],[Meets criteria 1a based on the Small Area Income and Poverty Estimates data?]:[Meets criteria 7 based on being in census tract with overall MiEJScreen score at 75th percentile or more?]],"yes")</f>
        <v>2</v>
      </c>
      <c r="L805" s="19" t="str">
        <f>IF(J805="yes","90",IF(Table134[[#This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06" spans="1:12" s="20" customFormat="1" ht="27" customHeight="1" x14ac:dyDescent="0.25">
      <c r="A806" s="19">
        <v>2633930</v>
      </c>
      <c r="B806" s="22" t="s">
        <v>793</v>
      </c>
      <c r="C806" s="19">
        <v>59080</v>
      </c>
      <c r="D806" s="19" t="s">
        <v>903</v>
      </c>
      <c r="E806" s="19" t="s">
        <v>902</v>
      </c>
      <c r="F806" s="19" t="s">
        <v>902</v>
      </c>
      <c r="G806" s="19" t="s">
        <v>903</v>
      </c>
      <c r="H806" s="19" t="s">
        <v>903</v>
      </c>
      <c r="I806" s="19" t="s">
        <v>903</v>
      </c>
      <c r="J806" s="19" t="s">
        <v>903</v>
      </c>
      <c r="K806" s="19">
        <f>COUNTIF(Table134[[#This Row],[Meets criteria 1a based on the Small Area Income and Poverty Estimates data?]:[Meets criteria 7 based on being in census tract with overall MiEJScreen score at 75th percentile or more?]],"yes")</f>
        <v>2</v>
      </c>
      <c r="L806" s="19">
        <f>IF(J806="yes","90",IF(Table134[[#This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07" spans="1:12" s="20" customFormat="1" ht="27" customHeight="1" x14ac:dyDescent="0.25">
      <c r="A807" s="19">
        <v>2600277</v>
      </c>
      <c r="B807" s="22" t="s">
        <v>794</v>
      </c>
      <c r="C807" s="19">
        <v>82973</v>
      </c>
      <c r="D807" s="19" t="s">
        <v>904</v>
      </c>
      <c r="E807" s="19" t="s">
        <v>903</v>
      </c>
      <c r="F807" s="19" t="s">
        <v>903</v>
      </c>
      <c r="G807" s="19" t="s">
        <v>903</v>
      </c>
      <c r="H807" s="19" t="s">
        <v>906</v>
      </c>
      <c r="I807" s="19" t="s">
        <v>932</v>
      </c>
      <c r="J807" s="19" t="s">
        <v>932</v>
      </c>
      <c r="K807" s="19">
        <f>COUNTIF(Table134[[#This Row],[Meets criteria 1a based on the Small Area Income and Poverty Estimates data?]:[Meets criteria 7 based on being in census tract with overall MiEJScreen score at 75th percentile or more?]],"yes")</f>
        <v>0</v>
      </c>
      <c r="L807" s="19">
        <f>IF(J807="yes","90",IF(Table134[[#This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08" spans="1:12" s="20" customFormat="1" ht="27" customHeight="1" x14ac:dyDescent="0.25">
      <c r="A808" s="19">
        <v>2600311</v>
      </c>
      <c r="B808" s="22" t="s">
        <v>795</v>
      </c>
      <c r="C808" s="19">
        <v>58902</v>
      </c>
      <c r="D808" s="19" t="s">
        <v>904</v>
      </c>
      <c r="E808" s="19" t="s">
        <v>903</v>
      </c>
      <c r="F808" s="19" t="s">
        <v>903</v>
      </c>
      <c r="G808" s="19" t="s">
        <v>903</v>
      </c>
      <c r="H808" s="19" t="s">
        <v>906</v>
      </c>
      <c r="I808" s="19" t="s">
        <v>932</v>
      </c>
      <c r="J808" s="19" t="s">
        <v>932</v>
      </c>
      <c r="K808" s="19">
        <f>COUNTIF(Table134[[#This Row],[Meets criteria 1a based on the Small Area Income and Poverty Estimates data?]:[Meets criteria 7 based on being in census tract with overall MiEJScreen score at 75th percentile or more?]],"yes")</f>
        <v>0</v>
      </c>
      <c r="L808" s="19">
        <f>IF(J808="yes","90",IF(Table134[[#This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09" spans="1:12" s="20" customFormat="1" ht="27" customHeight="1" x14ac:dyDescent="0.25">
      <c r="A809" s="19">
        <v>2634260</v>
      </c>
      <c r="B809" s="22" t="s">
        <v>796</v>
      </c>
      <c r="C809" s="19">
        <v>63150</v>
      </c>
      <c r="D809" s="19" t="s">
        <v>903</v>
      </c>
      <c r="E809" s="19" t="s">
        <v>903</v>
      </c>
      <c r="F809" s="19" t="s">
        <v>903</v>
      </c>
      <c r="G809" s="19" t="s">
        <v>903</v>
      </c>
      <c r="H809" s="19" t="s">
        <v>906</v>
      </c>
      <c r="I809" s="19" t="s">
        <v>902</v>
      </c>
      <c r="J809" s="19" t="s">
        <v>902</v>
      </c>
      <c r="K809" s="19">
        <f>COUNTIF(Table134[[#This Row],[Meets criteria 1a based on the Small Area Income and Poverty Estimates data?]:[Meets criteria 7 based on being in census tract with overall MiEJScreen score at 75th percentile or more?]],"yes")</f>
        <v>2</v>
      </c>
      <c r="L809" s="19" t="str">
        <f>IF(J809="yes","90",IF(Table134[[#This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10" spans="1:12" s="20" customFormat="1" ht="27" customHeight="1" x14ac:dyDescent="0.25">
      <c r="A810" s="19">
        <v>2680980</v>
      </c>
      <c r="B810" s="22" t="s">
        <v>797</v>
      </c>
      <c r="C810" s="19">
        <v>79000</v>
      </c>
      <c r="D810" s="19" t="s">
        <v>904</v>
      </c>
      <c r="E810" s="19" t="s">
        <v>903</v>
      </c>
      <c r="F810" s="19" t="s">
        <v>903</v>
      </c>
      <c r="G810" s="19" t="s">
        <v>903</v>
      </c>
      <c r="H810" s="19" t="s">
        <v>906</v>
      </c>
      <c r="I810" s="19" t="s">
        <v>932</v>
      </c>
      <c r="J810" s="19" t="s">
        <v>932</v>
      </c>
      <c r="K810" s="19">
        <f>COUNTIF(Table134[[#This Row],[Meets criteria 1a based on the Small Area Income and Poverty Estimates data?]:[Meets criteria 7 based on being in census tract with overall MiEJScreen score at 75th percentile or more?]],"yes")</f>
        <v>0</v>
      </c>
      <c r="L810" s="19">
        <f>IF(J810="yes","90",IF(Table134[[#This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11" spans="1:12" s="20" customFormat="1" ht="27" customHeight="1" x14ac:dyDescent="0.25">
      <c r="A811" s="19">
        <v>2634380</v>
      </c>
      <c r="B811" s="22" t="s">
        <v>798</v>
      </c>
      <c r="C811" s="19">
        <v>32170</v>
      </c>
      <c r="D811" s="19" t="s">
        <v>903</v>
      </c>
      <c r="E811" s="19" t="s">
        <v>903</v>
      </c>
      <c r="F811" s="19" t="s">
        <v>902</v>
      </c>
      <c r="G811" s="19" t="s">
        <v>903</v>
      </c>
      <c r="H811" s="19" t="s">
        <v>903</v>
      </c>
      <c r="I811" s="19" t="s">
        <v>903</v>
      </c>
      <c r="J811" s="19" t="s">
        <v>903</v>
      </c>
      <c r="K811" s="19">
        <f>COUNTIF(Table134[[#This Row],[Meets criteria 1a based on the Small Area Income and Poverty Estimates data?]:[Meets criteria 7 based on being in census tract with overall MiEJScreen score at 75th percentile or more?]],"yes")</f>
        <v>1</v>
      </c>
      <c r="L811" s="19">
        <f>IF(J811="yes","90",IF(Table134[[#This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12" spans="1:12" s="20" customFormat="1" ht="27" customHeight="1" x14ac:dyDescent="0.25">
      <c r="A812" s="19">
        <v>2634410</v>
      </c>
      <c r="B812" s="22" t="s">
        <v>799</v>
      </c>
      <c r="C812" s="19">
        <v>13135</v>
      </c>
      <c r="D812" s="19" t="s">
        <v>902</v>
      </c>
      <c r="E812" s="19" t="s">
        <v>903</v>
      </c>
      <c r="F812" s="19" t="s">
        <v>902</v>
      </c>
      <c r="G812" s="19" t="s">
        <v>903</v>
      </c>
      <c r="H812" s="19" t="s">
        <v>903</v>
      </c>
      <c r="I812" s="19" t="s">
        <v>903</v>
      </c>
      <c r="J812" s="19" t="s">
        <v>903</v>
      </c>
      <c r="K812" s="19">
        <f>COUNTIF(Table134[[#This Row],[Meets criteria 1a based on the Small Area Income and Poverty Estimates data?]:[Meets criteria 7 based on being in census tract with overall MiEJScreen score at 75th percentile or more?]],"yes")</f>
        <v>2</v>
      </c>
      <c r="L812" s="19">
        <f>IF(J812="yes","90",IF(Table134[[#This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13" spans="1:12" s="20" customFormat="1" ht="27" customHeight="1" x14ac:dyDescent="0.25">
      <c r="A813" s="19">
        <v>2634440</v>
      </c>
      <c r="B813" s="22" t="s">
        <v>800</v>
      </c>
      <c r="C813" s="19">
        <v>79145</v>
      </c>
      <c r="D813" s="19" t="s">
        <v>903</v>
      </c>
      <c r="E813" s="19" t="s">
        <v>903</v>
      </c>
      <c r="F813" s="19" t="s">
        <v>902</v>
      </c>
      <c r="G813" s="19" t="s">
        <v>903</v>
      </c>
      <c r="H813" s="19" t="s">
        <v>903</v>
      </c>
      <c r="I813" s="19" t="s">
        <v>903</v>
      </c>
      <c r="J813" s="19" t="s">
        <v>903</v>
      </c>
      <c r="K813" s="19">
        <f>COUNTIF(Table134[[#This Row],[Meets criteria 1a based on the Small Area Income and Poverty Estimates data?]:[Meets criteria 7 based on being in census tract with overall MiEJScreen score at 75th percentile or more?]],"yes")</f>
        <v>1</v>
      </c>
      <c r="L813" s="19">
        <f>IF(J813="yes","90",IF(Table134[[#This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14" spans="1:12" s="20" customFormat="1" ht="27" customHeight="1" x14ac:dyDescent="0.25">
      <c r="A814" s="19">
        <v>2600237</v>
      </c>
      <c r="B814" s="22" t="s">
        <v>801</v>
      </c>
      <c r="C814" s="19">
        <v>82950</v>
      </c>
      <c r="D814" s="19" t="s">
        <v>904</v>
      </c>
      <c r="E814" s="19" t="s">
        <v>903</v>
      </c>
      <c r="F814" s="19" t="s">
        <v>903</v>
      </c>
      <c r="G814" s="19" t="s">
        <v>903</v>
      </c>
      <c r="H814" s="19" t="s">
        <v>906</v>
      </c>
      <c r="I814" s="19" t="s">
        <v>932</v>
      </c>
      <c r="J814" s="19" t="s">
        <v>932</v>
      </c>
      <c r="K814" s="19">
        <f>COUNTIF(Table134[[#This Row],[Meets criteria 1a based on the Small Area Income and Poverty Estimates data?]:[Meets criteria 7 based on being in census tract with overall MiEJScreen score at 75th percentile or more?]],"yes")</f>
        <v>0</v>
      </c>
      <c r="L814" s="19">
        <f>IF(J814="yes","90",IF(Table134[[#This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15" spans="1:12" s="20" customFormat="1" ht="27" customHeight="1" x14ac:dyDescent="0.25">
      <c r="A815" s="19">
        <v>2600300</v>
      </c>
      <c r="B815" s="22" t="s">
        <v>802</v>
      </c>
      <c r="C815" s="19">
        <v>82982</v>
      </c>
      <c r="D815" s="19" t="s">
        <v>904</v>
      </c>
      <c r="E815" s="19" t="s">
        <v>903</v>
      </c>
      <c r="F815" s="19" t="s">
        <v>903</v>
      </c>
      <c r="G815" s="19" t="s">
        <v>903</v>
      </c>
      <c r="H815" s="19" t="s">
        <v>906</v>
      </c>
      <c r="I815" s="19" t="s">
        <v>932</v>
      </c>
      <c r="J815" s="19" t="s">
        <v>932</v>
      </c>
      <c r="K815" s="19">
        <f>COUNTIF(Table134[[#This Row],[Meets criteria 1a based on the Small Area Income and Poverty Estimates data?]:[Meets criteria 7 based on being in census tract with overall MiEJScreen score at 75th percentile or more?]],"yes")</f>
        <v>0</v>
      </c>
      <c r="L815" s="19">
        <f>IF(J815="yes","90",IF(Table134[[#This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16" spans="1:12" s="20" customFormat="1" ht="27" customHeight="1" x14ac:dyDescent="0.25">
      <c r="A816" s="19">
        <v>2600956</v>
      </c>
      <c r="B816" s="22" t="s">
        <v>803</v>
      </c>
      <c r="C816" s="19">
        <v>82702</v>
      </c>
      <c r="D816" s="19" t="s">
        <v>904</v>
      </c>
      <c r="E816" s="19" t="s">
        <v>903</v>
      </c>
      <c r="F816" s="19" t="s">
        <v>903</v>
      </c>
      <c r="G816" s="19" t="s">
        <v>903</v>
      </c>
      <c r="H816" s="19" t="s">
        <v>906</v>
      </c>
      <c r="I816" s="19" t="s">
        <v>932</v>
      </c>
      <c r="J816" s="19" t="s">
        <v>932</v>
      </c>
      <c r="K816" s="19">
        <f>COUNTIF(Table134[[#This Row],[Meets criteria 1a based on the Small Area Income and Poverty Estimates data?]:[Meets criteria 7 based on being in census tract with overall MiEJScreen score at 75th percentile or more?]],"yes")</f>
        <v>0</v>
      </c>
      <c r="L816" s="19">
        <f>IF(J816="yes","90",IF(Table134[[#This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17" spans="1:12" s="20" customFormat="1" ht="27" customHeight="1" x14ac:dyDescent="0.25">
      <c r="A817" s="19">
        <v>2600961</v>
      </c>
      <c r="B817" s="22" t="s">
        <v>804</v>
      </c>
      <c r="C817" s="19">
        <v>82703</v>
      </c>
      <c r="D817" s="19" t="s">
        <v>904</v>
      </c>
      <c r="E817" s="19" t="s">
        <v>903</v>
      </c>
      <c r="F817" s="19" t="s">
        <v>903</v>
      </c>
      <c r="G817" s="19" t="s">
        <v>903</v>
      </c>
      <c r="H817" s="19" t="s">
        <v>906</v>
      </c>
      <c r="I817" s="19" t="s">
        <v>932</v>
      </c>
      <c r="J817" s="19" t="s">
        <v>932</v>
      </c>
      <c r="K817" s="19">
        <f>COUNTIF(Table134[[#This Row],[Meets criteria 1a based on the Small Area Income and Poverty Estimates data?]:[Meets criteria 7 based on being in census tract with overall MiEJScreen score at 75th percentile or more?]],"yes")</f>
        <v>0</v>
      </c>
      <c r="L817" s="19">
        <f>IF(J817="yes","90",IF(Table134[[#This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18" spans="1:12" s="20" customFormat="1" ht="27" customHeight="1" x14ac:dyDescent="0.25">
      <c r="A818" s="19">
        <v>2600952</v>
      </c>
      <c r="B818" s="22" t="s">
        <v>805</v>
      </c>
      <c r="C818" s="19">
        <v>82701</v>
      </c>
      <c r="D818" s="19" t="s">
        <v>904</v>
      </c>
      <c r="E818" s="19" t="s">
        <v>903</v>
      </c>
      <c r="F818" s="19" t="s">
        <v>903</v>
      </c>
      <c r="G818" s="19" t="s">
        <v>903</v>
      </c>
      <c r="H818" s="19" t="s">
        <v>906</v>
      </c>
      <c r="I818" s="19" t="s">
        <v>932</v>
      </c>
      <c r="J818" s="19" t="s">
        <v>932</v>
      </c>
      <c r="K818" s="19">
        <f>COUNTIF(Table134[[#This Row],[Meets criteria 1a based on the Small Area Income and Poverty Estimates data?]:[Meets criteria 7 based on being in census tract with overall MiEJScreen score at 75th percentile or more?]],"yes")</f>
        <v>0</v>
      </c>
      <c r="L818" s="19">
        <f>IF(J818="yes","90",IF(Table134[[#This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19" spans="1:12" s="20" customFormat="1" ht="27" customHeight="1" x14ac:dyDescent="0.25">
      <c r="A819" s="19">
        <v>2600971</v>
      </c>
      <c r="B819" s="22" t="s">
        <v>806</v>
      </c>
      <c r="C819" s="19">
        <v>82724</v>
      </c>
      <c r="D819" s="19" t="s">
        <v>904</v>
      </c>
      <c r="E819" s="19" t="s">
        <v>903</v>
      </c>
      <c r="F819" s="19" t="s">
        <v>903</v>
      </c>
      <c r="G819" s="19" t="s">
        <v>903</v>
      </c>
      <c r="H819" s="19" t="s">
        <v>906</v>
      </c>
      <c r="I819" s="19" t="s">
        <v>932</v>
      </c>
      <c r="J819" s="19" t="s">
        <v>932</v>
      </c>
      <c r="K819" s="19">
        <f>COUNTIF(Table134[[#This Row],[Meets criteria 1a based on the Small Area Income and Poverty Estimates data?]:[Meets criteria 7 based on being in census tract with overall MiEJScreen score at 75th percentile or more?]],"yes")</f>
        <v>0</v>
      </c>
      <c r="L819" s="19">
        <f>IF(J819="yes","90",IF(Table134[[#This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20" spans="1:12" s="20" customFormat="1" ht="27" customHeight="1" x14ac:dyDescent="0.25">
      <c r="A820" s="19">
        <v>2601120</v>
      </c>
      <c r="B820" s="22" t="s">
        <v>807</v>
      </c>
      <c r="C820" s="19">
        <v>55900</v>
      </c>
      <c r="D820" s="19" t="s">
        <v>904</v>
      </c>
      <c r="E820" s="19" t="s">
        <v>903</v>
      </c>
      <c r="F820" s="19" t="s">
        <v>902</v>
      </c>
      <c r="G820" s="19" t="s">
        <v>903</v>
      </c>
      <c r="H820" s="19" t="s">
        <v>903</v>
      </c>
      <c r="I820" s="19" t="s">
        <v>932</v>
      </c>
      <c r="J820" s="19" t="s">
        <v>932</v>
      </c>
      <c r="K820" s="19">
        <f>COUNTIF(Table134[[#This Row],[Meets criteria 1a based on the Small Area Income and Poverty Estimates data?]:[Meets criteria 7 based on being in census tract with overall MiEJScreen score at 75th percentile or more?]],"yes")</f>
        <v>1</v>
      </c>
      <c r="L820" s="19">
        <f>IF(J820="yes","90",IF(Table134[[#This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21" spans="1:12" s="20" customFormat="1" ht="27" customHeight="1" x14ac:dyDescent="0.25">
      <c r="A821" s="19">
        <v>2634470</v>
      </c>
      <c r="B821" s="22" t="s">
        <v>808</v>
      </c>
      <c r="C821" s="19">
        <v>50210</v>
      </c>
      <c r="D821" s="19" t="s">
        <v>903</v>
      </c>
      <c r="E821" s="19" t="s">
        <v>902</v>
      </c>
      <c r="F821" s="19" t="s">
        <v>903</v>
      </c>
      <c r="G821" s="19" t="s">
        <v>903</v>
      </c>
      <c r="H821" s="19" t="s">
        <v>906</v>
      </c>
      <c r="I821" s="19" t="s">
        <v>902</v>
      </c>
      <c r="J821" s="19" t="s">
        <v>902</v>
      </c>
      <c r="K821" s="19">
        <f>COUNTIF(Table134[[#This Row],[Meets criteria 1a based on the Small Area Income and Poverty Estimates data?]:[Meets criteria 7 based on being in census tract with overall MiEJScreen score at 75th percentile or more?]],"yes")</f>
        <v>3</v>
      </c>
      <c r="L821" s="19" t="str">
        <f>IF(J821="yes","90",IF(Table134[[#This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22" spans="1:12" s="20" customFormat="1" ht="27" customHeight="1" x14ac:dyDescent="0.25">
      <c r="A822" s="19">
        <v>2680985</v>
      </c>
      <c r="B822" s="22" t="s">
        <v>809</v>
      </c>
      <c r="C822" s="19">
        <v>80000</v>
      </c>
      <c r="D822" s="19" t="s">
        <v>904</v>
      </c>
      <c r="E822" s="19" t="s">
        <v>903</v>
      </c>
      <c r="F822" s="19" t="s">
        <v>902</v>
      </c>
      <c r="G822" s="19" t="s">
        <v>903</v>
      </c>
      <c r="H822" s="19" t="s">
        <v>903</v>
      </c>
      <c r="I822" s="19" t="s">
        <v>932</v>
      </c>
      <c r="J822" s="19" t="s">
        <v>932</v>
      </c>
      <c r="K822" s="19">
        <f>COUNTIF(Table134[[#This Row],[Meets criteria 1a based on the Small Area Income and Poverty Estimates data?]:[Meets criteria 7 based on being in census tract with overall MiEJScreen score at 75th percentile or more?]],"yes")</f>
        <v>1</v>
      </c>
      <c r="L822" s="19">
        <f>IF(J822="yes","90",IF(Table134[[#This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23" spans="1:12" s="20" customFormat="1" ht="27" customHeight="1" x14ac:dyDescent="0.25">
      <c r="A823" s="19">
        <v>2634560</v>
      </c>
      <c r="B823" s="22" t="s">
        <v>810</v>
      </c>
      <c r="C823" s="19">
        <v>82430</v>
      </c>
      <c r="D823" s="19" t="s">
        <v>902</v>
      </c>
      <c r="E823" s="19" t="s">
        <v>902</v>
      </c>
      <c r="F823" s="19" t="s">
        <v>903</v>
      </c>
      <c r="G823" s="19" t="s">
        <v>903</v>
      </c>
      <c r="H823" s="19" t="s">
        <v>906</v>
      </c>
      <c r="I823" s="19" t="s">
        <v>902</v>
      </c>
      <c r="J823" s="19" t="s">
        <v>902</v>
      </c>
      <c r="K823" s="19">
        <f>COUNTIF(Table134[[#This Row],[Meets criteria 1a based on the Small Area Income and Poverty Estimates data?]:[Meets criteria 7 based on being in census tract with overall MiEJScreen score at 75th percentile or more?]],"yes")</f>
        <v>4</v>
      </c>
      <c r="L823" s="19" t="str">
        <f>IF(J823="yes","90",IF(Table134[[#This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24" spans="1:12" s="20" customFormat="1" ht="27" customHeight="1" x14ac:dyDescent="0.25">
      <c r="A824" s="19">
        <v>2634680</v>
      </c>
      <c r="B824" s="22" t="s">
        <v>811</v>
      </c>
      <c r="C824" s="19">
        <v>50220</v>
      </c>
      <c r="D824" s="19" t="s">
        <v>902</v>
      </c>
      <c r="E824" s="19" t="s">
        <v>903</v>
      </c>
      <c r="F824" s="19" t="s">
        <v>903</v>
      </c>
      <c r="G824" s="19" t="s">
        <v>903</v>
      </c>
      <c r="H824" s="19" t="s">
        <v>903</v>
      </c>
      <c r="I824" s="19" t="s">
        <v>902</v>
      </c>
      <c r="J824" s="19" t="s">
        <v>902</v>
      </c>
      <c r="K824" s="19">
        <f>COUNTIF(Table134[[#This Row],[Meets criteria 1a based on the Small Area Income and Poverty Estimates data?]:[Meets criteria 7 based on being in census tract with overall MiEJScreen score at 75th percentile or more?]],"yes")</f>
        <v>3</v>
      </c>
      <c r="L824" s="19" t="str">
        <f>IF(J824="yes","90",IF(Table134[[#This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25" spans="1:12" s="20" customFormat="1" ht="27" customHeight="1" x14ac:dyDescent="0.25">
      <c r="A825" s="19">
        <v>2634620</v>
      </c>
      <c r="B825" s="22" t="s">
        <v>812</v>
      </c>
      <c r="C825" s="19">
        <v>69040</v>
      </c>
      <c r="D825" s="19" t="s">
        <v>902</v>
      </c>
      <c r="E825" s="19" t="s">
        <v>903</v>
      </c>
      <c r="F825" s="19" t="s">
        <v>902</v>
      </c>
      <c r="G825" s="19" t="s">
        <v>903</v>
      </c>
      <c r="H825" s="19" t="s">
        <v>903</v>
      </c>
      <c r="I825" s="19" t="s">
        <v>903</v>
      </c>
      <c r="J825" s="19" t="s">
        <v>903</v>
      </c>
      <c r="K825" s="19">
        <f>COUNTIF(Table134[[#This Row],[Meets criteria 1a based on the Small Area Income and Poverty Estimates data?]:[Meets criteria 7 based on being in census tract with overall MiEJScreen score at 75th percentile or more?]],"yes")</f>
        <v>2</v>
      </c>
      <c r="L825" s="19">
        <f>IF(J825="yes","90",IF(Table134[[#This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26" spans="1:12" s="20" customFormat="1" ht="27" customHeight="1" x14ac:dyDescent="0.25">
      <c r="A826" s="19">
        <v>2600115</v>
      </c>
      <c r="B826" s="22" t="s">
        <v>813</v>
      </c>
      <c r="C826" s="19">
        <v>70905</v>
      </c>
      <c r="D826" s="19" t="s">
        <v>904</v>
      </c>
      <c r="E826" s="19" t="s">
        <v>903</v>
      </c>
      <c r="F826" s="19" t="s">
        <v>903</v>
      </c>
      <c r="G826" s="19" t="s">
        <v>903</v>
      </c>
      <c r="H826" s="19" t="s">
        <v>906</v>
      </c>
      <c r="I826" s="19" t="s">
        <v>932</v>
      </c>
      <c r="J826" s="19" t="s">
        <v>932</v>
      </c>
      <c r="K826" s="19">
        <f>COUNTIF(Table134[[#This Row],[Meets criteria 1a based on the Small Area Income and Poverty Estimates data?]:[Meets criteria 7 based on being in census tract with overall MiEJScreen score at 75th percentile or more?]],"yes")</f>
        <v>0</v>
      </c>
      <c r="L826" s="19">
        <f>IF(J826="yes","90",IF(Table134[[#This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27" spans="1:12" s="20" customFormat="1" ht="27" customHeight="1" x14ac:dyDescent="0.25">
      <c r="A827" s="19">
        <v>2634650</v>
      </c>
      <c r="B827" s="22" t="s">
        <v>814</v>
      </c>
      <c r="C827" s="19">
        <v>38020</v>
      </c>
      <c r="D827" s="19" t="s">
        <v>902</v>
      </c>
      <c r="E827" s="19" t="s">
        <v>903</v>
      </c>
      <c r="F827" s="19" t="s">
        <v>903</v>
      </c>
      <c r="G827" s="19" t="s">
        <v>903</v>
      </c>
      <c r="H827" s="19" t="s">
        <v>903</v>
      </c>
      <c r="I827" s="19" t="s">
        <v>903</v>
      </c>
      <c r="J827" s="19" t="s">
        <v>903</v>
      </c>
      <c r="K827" s="19">
        <f>COUNTIF(Table134[[#This Row],[Meets criteria 1a based on the Small Area Income and Poverty Estimates data?]:[Meets criteria 7 based on being in census tract with overall MiEJScreen score at 75th percentile or more?]],"yes")</f>
        <v>1</v>
      </c>
      <c r="L827" s="19">
        <f>IF(J827="yes","90",IF(Table134[[#This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28" spans="1:12" s="20" customFormat="1" ht="27" customHeight="1" x14ac:dyDescent="0.25">
      <c r="A828" s="19">
        <v>2600098</v>
      </c>
      <c r="B828" s="22" t="s">
        <v>815</v>
      </c>
      <c r="C828" s="19">
        <v>41910</v>
      </c>
      <c r="D828" s="19" t="s">
        <v>904</v>
      </c>
      <c r="E828" s="19" t="s">
        <v>902</v>
      </c>
      <c r="F828" s="19" t="s">
        <v>903</v>
      </c>
      <c r="G828" s="19" t="s">
        <v>903</v>
      </c>
      <c r="H828" s="19" t="s">
        <v>906</v>
      </c>
      <c r="I828" s="19" t="s">
        <v>932</v>
      </c>
      <c r="J828" s="19" t="s">
        <v>932</v>
      </c>
      <c r="K828" s="19">
        <f>COUNTIF(Table134[[#This Row],[Meets criteria 1a based on the Small Area Income and Poverty Estimates data?]:[Meets criteria 7 based on being in census tract with overall MiEJScreen score at 75th percentile or more?]],"yes")</f>
        <v>1</v>
      </c>
      <c r="L828" s="19">
        <f>IF(J828="yes","90",IF(Table134[[#This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29" spans="1:12" s="20" customFormat="1" ht="27" customHeight="1" x14ac:dyDescent="0.25">
      <c r="A829" s="19">
        <v>2634710</v>
      </c>
      <c r="B829" s="22" t="s">
        <v>816</v>
      </c>
      <c r="C829" s="19">
        <v>79150</v>
      </c>
      <c r="D829" s="19" t="s">
        <v>902</v>
      </c>
      <c r="E829" s="19" t="s">
        <v>903</v>
      </c>
      <c r="F829" s="19" t="s">
        <v>903</v>
      </c>
      <c r="G829" s="19" t="s">
        <v>903</v>
      </c>
      <c r="H829" s="19" t="s">
        <v>906</v>
      </c>
      <c r="I829" s="19" t="s">
        <v>903</v>
      </c>
      <c r="J829" s="19" t="s">
        <v>903</v>
      </c>
      <c r="K829" s="19">
        <f>COUNTIF(Table134[[#This Row],[Meets criteria 1a based on the Small Area Income and Poverty Estimates data?]:[Meets criteria 7 based on being in census tract with overall MiEJScreen score at 75th percentile or more?]],"yes")</f>
        <v>1</v>
      </c>
      <c r="L829" s="19">
        <f>IF(J829="yes","90",IF(Table134[[#This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30" spans="1:12" s="20" customFormat="1" ht="27" customHeight="1" x14ac:dyDescent="0.25">
      <c r="A830" s="19">
        <v>2634860</v>
      </c>
      <c r="B830" s="22" t="s">
        <v>817</v>
      </c>
      <c r="C830" s="19">
        <v>32650</v>
      </c>
      <c r="D830" s="19" t="s">
        <v>903</v>
      </c>
      <c r="E830" s="19" t="s">
        <v>903</v>
      </c>
      <c r="F830" s="19" t="s">
        <v>902</v>
      </c>
      <c r="G830" s="19" t="s">
        <v>903</v>
      </c>
      <c r="H830" s="19" t="s">
        <v>903</v>
      </c>
      <c r="I830" s="19" t="s">
        <v>903</v>
      </c>
      <c r="J830" s="19" t="s">
        <v>903</v>
      </c>
      <c r="K830" s="19">
        <f>COUNTIF(Table134[[#This Row],[Meets criteria 1a based on the Small Area Income and Poverty Estimates data?]:[Meets criteria 7 based on being in census tract with overall MiEJScreen score at 75th percentile or more?]],"yes")</f>
        <v>1</v>
      </c>
      <c r="L830" s="19">
        <f>IF(J830="yes","90",IF(Table134[[#This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31" spans="1:12" s="20" customFormat="1" ht="27" customHeight="1" x14ac:dyDescent="0.25">
      <c r="A831" s="19">
        <v>2634920</v>
      </c>
      <c r="B831" s="22" t="s">
        <v>818</v>
      </c>
      <c r="C831" s="19">
        <v>59150</v>
      </c>
      <c r="D831" s="19" t="s">
        <v>902</v>
      </c>
      <c r="E831" s="19" t="s">
        <v>903</v>
      </c>
      <c r="F831" s="19" t="s">
        <v>902</v>
      </c>
      <c r="G831" s="19" t="s">
        <v>903</v>
      </c>
      <c r="H831" s="19" t="s">
        <v>903</v>
      </c>
      <c r="I831" s="19" t="s">
        <v>903</v>
      </c>
      <c r="J831" s="19" t="s">
        <v>903</v>
      </c>
      <c r="K831" s="19">
        <f>COUNTIF(Table134[[#This Row],[Meets criteria 1a based on the Small Area Income and Poverty Estimates data?]:[Meets criteria 7 based on being in census tract with overall MiEJScreen score at 75th percentile or more?]],"yes")</f>
        <v>2</v>
      </c>
      <c r="L831" s="19">
        <f>IF(J831="yes","90",IF(Table134[[#This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32" spans="1:12" s="20" customFormat="1" ht="27" customHeight="1" x14ac:dyDescent="0.25">
      <c r="A832" s="19">
        <v>2634950</v>
      </c>
      <c r="B832" s="22" t="s">
        <v>819</v>
      </c>
      <c r="C832" s="19">
        <v>39170</v>
      </c>
      <c r="D832" s="19" t="s">
        <v>903</v>
      </c>
      <c r="E832" s="19" t="s">
        <v>903</v>
      </c>
      <c r="F832" s="19" t="s">
        <v>903</v>
      </c>
      <c r="G832" s="19" t="s">
        <v>903</v>
      </c>
      <c r="H832" s="19" t="s">
        <v>906</v>
      </c>
      <c r="I832" s="19" t="s">
        <v>903</v>
      </c>
      <c r="J832" s="19" t="s">
        <v>903</v>
      </c>
      <c r="K832" s="19">
        <f>COUNTIF(Table134[[#This Row],[Meets criteria 1a based on the Small Area Income and Poverty Estimates data?]:[Meets criteria 7 based on being in census tract with overall MiEJScreen score at 75th percentile or more?]],"yes")</f>
        <v>0</v>
      </c>
      <c r="L832" s="19">
        <f>IF(J832="yes","90",IF(Table134[[#This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33" spans="1:12" s="20" customFormat="1" ht="27" customHeight="1" x14ac:dyDescent="0.25">
      <c r="A833" s="19">
        <v>2600968</v>
      </c>
      <c r="B833" s="22" t="s">
        <v>820</v>
      </c>
      <c r="C833" s="19">
        <v>74912</v>
      </c>
      <c r="D833" s="19" t="s">
        <v>904</v>
      </c>
      <c r="E833" s="19" t="s">
        <v>903</v>
      </c>
      <c r="F833" s="19" t="s">
        <v>903</v>
      </c>
      <c r="G833" s="19" t="s">
        <v>903</v>
      </c>
      <c r="H833" s="19" t="s">
        <v>906</v>
      </c>
      <c r="I833" s="19" t="s">
        <v>932</v>
      </c>
      <c r="J833" s="19" t="s">
        <v>932</v>
      </c>
      <c r="K833" s="19">
        <f>COUNTIF(Table134[[#This Row],[Meets criteria 1a based on the Small Area Income and Poverty Estimates data?]:[Meets criteria 7 based on being in census tract with overall MiEJScreen score at 75th percentile or more?]],"yes")</f>
        <v>0</v>
      </c>
      <c r="L833" s="19">
        <f>IF(J833="yes","90",IF(Table134[[#This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34" spans="1:12" s="20" customFormat="1" ht="27" customHeight="1" x14ac:dyDescent="0.25">
      <c r="A834" s="19">
        <v>2600097</v>
      </c>
      <c r="B834" s="22" t="s">
        <v>821</v>
      </c>
      <c r="C834" s="19">
        <v>41909</v>
      </c>
      <c r="D834" s="19" t="s">
        <v>904</v>
      </c>
      <c r="E834" s="19" t="s">
        <v>903</v>
      </c>
      <c r="F834" s="19" t="s">
        <v>903</v>
      </c>
      <c r="G834" s="19" t="s">
        <v>903</v>
      </c>
      <c r="H834" s="19" t="s">
        <v>906</v>
      </c>
      <c r="I834" s="19" t="s">
        <v>932</v>
      </c>
      <c r="J834" s="19" t="s">
        <v>932</v>
      </c>
      <c r="K834" s="19">
        <f>COUNTIF(Table134[[#This Row],[Meets criteria 1a based on the Small Area Income and Poverty Estimates data?]:[Meets criteria 7 based on being in census tract with overall MiEJScreen score at 75th percentile or more?]],"yes")</f>
        <v>0</v>
      </c>
      <c r="L834" s="19">
        <f>IF(J834="yes","90",IF(Table134[[#This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35" spans="1:12" s="20" customFormat="1" ht="27" customHeight="1" x14ac:dyDescent="0.25">
      <c r="A835" s="19">
        <v>2600951</v>
      </c>
      <c r="B835" s="22" t="s">
        <v>822</v>
      </c>
      <c r="C835" s="19">
        <v>82716</v>
      </c>
      <c r="D835" s="19" t="s">
        <v>904</v>
      </c>
      <c r="E835" s="19" t="s">
        <v>903</v>
      </c>
      <c r="F835" s="19" t="s">
        <v>903</v>
      </c>
      <c r="G835" s="19" t="s">
        <v>903</v>
      </c>
      <c r="H835" s="19" t="s">
        <v>906</v>
      </c>
      <c r="I835" s="19" t="s">
        <v>932</v>
      </c>
      <c r="J835" s="19" t="s">
        <v>932</v>
      </c>
      <c r="K835" s="19">
        <f>COUNTIF(Table134[[#This Row],[Meets criteria 1a based on the Small Area Income and Poverty Estimates data?]:[Meets criteria 7 based on being in census tract with overall MiEJScreen score at 75th percentile or more?]],"yes")</f>
        <v>0</v>
      </c>
      <c r="L835" s="19">
        <f>IF(J835="yes","90",IF(Table134[[#This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36" spans="1:12" s="20" customFormat="1" ht="27" customHeight="1" x14ac:dyDescent="0.25">
      <c r="A836" s="19">
        <v>2600227</v>
      </c>
      <c r="B836" s="22" t="s">
        <v>823</v>
      </c>
      <c r="C836" s="19">
        <v>82940</v>
      </c>
      <c r="D836" s="19" t="s">
        <v>904</v>
      </c>
      <c r="E836" s="19" t="s">
        <v>903</v>
      </c>
      <c r="F836" s="19" t="s">
        <v>903</v>
      </c>
      <c r="G836" s="19" t="s">
        <v>903</v>
      </c>
      <c r="H836" s="19" t="s">
        <v>906</v>
      </c>
      <c r="I836" s="19" t="s">
        <v>932</v>
      </c>
      <c r="J836" s="19" t="s">
        <v>932</v>
      </c>
      <c r="K836" s="19">
        <f>COUNTIF(Table134[[#This Row],[Meets criteria 1a based on the Small Area Income and Poverty Estimates data?]:[Meets criteria 7 based on being in census tract with overall MiEJScreen score at 75th percentile or more?]],"yes")</f>
        <v>0</v>
      </c>
      <c r="L836" s="19">
        <f>IF(J836="yes","90",IF(Table134[[#This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37" spans="1:12" s="20" customFormat="1" ht="27" customHeight="1" x14ac:dyDescent="0.25">
      <c r="A837" s="19">
        <v>2635010</v>
      </c>
      <c r="B837" s="22" t="s">
        <v>825</v>
      </c>
      <c r="C837" s="19">
        <v>27070</v>
      </c>
      <c r="D837" s="19" t="s">
        <v>902</v>
      </c>
      <c r="E837" s="19" t="s">
        <v>903</v>
      </c>
      <c r="F837" s="19" t="s">
        <v>902</v>
      </c>
      <c r="G837" s="19" t="s">
        <v>903</v>
      </c>
      <c r="H837" s="19" t="s">
        <v>903</v>
      </c>
      <c r="I837" s="19" t="s">
        <v>903</v>
      </c>
      <c r="J837" s="19" t="s">
        <v>903</v>
      </c>
      <c r="K837" s="19">
        <f>COUNTIF(Table134[[#This Row],[Meets criteria 1a based on the Small Area Income and Poverty Estimates data?]:[Meets criteria 7 based on being in census tract with overall MiEJScreen score at 75th percentile or more?]],"yes")</f>
        <v>2</v>
      </c>
      <c r="L837" s="19">
        <f>IF(J837="yes","90",IF(Table134[[#This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38" spans="1:12" s="20" customFormat="1" ht="27" customHeight="1" x14ac:dyDescent="0.25">
      <c r="A838" s="19">
        <v>2600112</v>
      </c>
      <c r="B838" s="22" t="s">
        <v>826</v>
      </c>
      <c r="C838" s="19">
        <v>70901</v>
      </c>
      <c r="D838" s="19" t="s">
        <v>904</v>
      </c>
      <c r="E838" s="19" t="s">
        <v>903</v>
      </c>
      <c r="F838" s="19" t="s">
        <v>903</v>
      </c>
      <c r="G838" s="19" t="s">
        <v>903</v>
      </c>
      <c r="H838" s="19" t="s">
        <v>906</v>
      </c>
      <c r="I838" s="19" t="s">
        <v>932</v>
      </c>
      <c r="J838" s="19" t="s">
        <v>932</v>
      </c>
      <c r="K838" s="19">
        <f>COUNTIF(Table134[[#This Row],[Meets criteria 1a based on the Small Area Income and Poverty Estimates data?]:[Meets criteria 7 based on being in census tract with overall MiEJScreen score at 75th percentile or more?]],"yes")</f>
        <v>0</v>
      </c>
      <c r="L838" s="19">
        <f>IF(J838="yes","90",IF(Table134[[#This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39" spans="1:12" s="20" customFormat="1" ht="27" customHeight="1" x14ac:dyDescent="0.25">
      <c r="A839" s="19">
        <v>2635040</v>
      </c>
      <c r="B839" s="22" t="s">
        <v>827</v>
      </c>
      <c r="C839" s="19">
        <v>30080</v>
      </c>
      <c r="D839" s="19" t="s">
        <v>902</v>
      </c>
      <c r="E839" s="19" t="s">
        <v>903</v>
      </c>
      <c r="F839" s="19" t="s">
        <v>902</v>
      </c>
      <c r="G839" s="19" t="s">
        <v>903</v>
      </c>
      <c r="H839" s="19" t="s">
        <v>903</v>
      </c>
      <c r="I839" s="19" t="s">
        <v>903</v>
      </c>
      <c r="J839" s="19" t="s">
        <v>903</v>
      </c>
      <c r="K839" s="19">
        <f>COUNTIF(Table134[[#This Row],[Meets criteria 1a based on the Small Area Income and Poverty Estimates data?]:[Meets criteria 7 based on being in census tract with overall MiEJScreen score at 75th percentile or more?]],"yes")</f>
        <v>2</v>
      </c>
      <c r="L839" s="19">
        <f>IF(J839="yes","90",IF(Table134[[#This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40" spans="1:12" s="20" customFormat="1" ht="27" customHeight="1" x14ac:dyDescent="0.25">
      <c r="A840" s="19">
        <v>2600149</v>
      </c>
      <c r="B840" s="22" t="s">
        <v>828</v>
      </c>
      <c r="C840" s="19">
        <v>41915</v>
      </c>
      <c r="D840" s="19" t="s">
        <v>904</v>
      </c>
      <c r="E840" s="19" t="s">
        <v>903</v>
      </c>
      <c r="F840" s="19" t="s">
        <v>903</v>
      </c>
      <c r="G840" s="19" t="s">
        <v>903</v>
      </c>
      <c r="H840" s="19" t="s">
        <v>906</v>
      </c>
      <c r="I840" s="19" t="s">
        <v>932</v>
      </c>
      <c r="J840" s="19" t="s">
        <v>932</v>
      </c>
      <c r="K840" s="19">
        <f>COUNTIF(Table134[[#This Row],[Meets criteria 1a based on the Small Area Income and Poverty Estimates data?]:[Meets criteria 7 based on being in census tract with overall MiEJScreen score at 75th percentile or more?]],"yes")</f>
        <v>0</v>
      </c>
      <c r="L840" s="19">
        <f>IF(J840="yes","90",IF(Table134[[#This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41" spans="1:12" s="20" customFormat="1" ht="27" customHeight="1" x14ac:dyDescent="0.25">
      <c r="A841" s="19">
        <v>2635130</v>
      </c>
      <c r="B841" s="22" t="s">
        <v>829</v>
      </c>
      <c r="C841" s="19">
        <v>64090</v>
      </c>
      <c r="D841" s="19" t="s">
        <v>902</v>
      </c>
      <c r="E841" s="19" t="s">
        <v>903</v>
      </c>
      <c r="F841" s="19" t="s">
        <v>902</v>
      </c>
      <c r="G841" s="19" t="s">
        <v>903</v>
      </c>
      <c r="H841" s="19" t="s">
        <v>903</v>
      </c>
      <c r="I841" s="19" t="s">
        <v>903</v>
      </c>
      <c r="J841" s="19" t="s">
        <v>903</v>
      </c>
      <c r="K841" s="19">
        <f>COUNTIF(Table134[[#This Row],[Meets criteria 1a based on the Small Area Income and Poverty Estimates data?]:[Meets criteria 7 based on being in census tract with overall MiEJScreen score at 75th percentile or more?]],"yes")</f>
        <v>2</v>
      </c>
      <c r="L841" s="19">
        <f>IF(J841="yes","90",IF(Table134[[#This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42" spans="1:12" s="20" customFormat="1" ht="27" customHeight="1" x14ac:dyDescent="0.25">
      <c r="A842" s="19">
        <v>2635160</v>
      </c>
      <c r="B842" s="22" t="s">
        <v>830</v>
      </c>
      <c r="C842" s="19">
        <v>63290</v>
      </c>
      <c r="D842" s="19" t="s">
        <v>903</v>
      </c>
      <c r="E842" s="19" t="s">
        <v>902</v>
      </c>
      <c r="F842" s="19" t="s">
        <v>903</v>
      </c>
      <c r="G842" s="19" t="s">
        <v>903</v>
      </c>
      <c r="H842" s="19" t="s">
        <v>906</v>
      </c>
      <c r="I842" s="19" t="s">
        <v>902</v>
      </c>
      <c r="J842" s="19" t="s">
        <v>902</v>
      </c>
      <c r="K842" s="19">
        <f>COUNTIF(Table134[[#This Row],[Meets criteria 1a based on the Small Area Income and Poverty Estimates data?]:[Meets criteria 7 based on being in census tract with overall MiEJScreen score at 75th percentile or more?]],"yes")</f>
        <v>3</v>
      </c>
      <c r="L842" s="19" t="str">
        <f>IF(J842="yes","90",IF(Table134[[#This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43" spans="1:12" s="20" customFormat="1" ht="27" customHeight="1" x14ac:dyDescent="0.25">
      <c r="A843" s="19">
        <v>2600254</v>
      </c>
      <c r="B843" s="22" t="s">
        <v>831</v>
      </c>
      <c r="C843" s="19">
        <v>63913</v>
      </c>
      <c r="D843" s="19" t="s">
        <v>904</v>
      </c>
      <c r="E843" s="19" t="s">
        <v>903</v>
      </c>
      <c r="F843" s="19" t="s">
        <v>903</v>
      </c>
      <c r="G843" s="19" t="s">
        <v>903</v>
      </c>
      <c r="H843" s="19" t="s">
        <v>906</v>
      </c>
      <c r="I843" s="19" t="s">
        <v>932</v>
      </c>
      <c r="J843" s="19" t="s">
        <v>932</v>
      </c>
      <c r="K843" s="19">
        <f>COUNTIF(Table134[[#This Row],[Meets criteria 1a based on the Small Area Income and Poverty Estimates data?]:[Meets criteria 7 based on being in census tract with overall MiEJScreen score at 75th percentile or more?]],"yes")</f>
        <v>0</v>
      </c>
      <c r="L843" s="19">
        <f>IF(J843="yes","90",IF(Table134[[#This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44" spans="1:12" s="20" customFormat="1" ht="27" customHeight="1" x14ac:dyDescent="0.25">
      <c r="A844" s="19">
        <v>2635190</v>
      </c>
      <c r="B844" s="22" t="s">
        <v>832</v>
      </c>
      <c r="C844" s="19">
        <v>50230</v>
      </c>
      <c r="D844" s="19" t="s">
        <v>902</v>
      </c>
      <c r="E844" s="19" t="s">
        <v>902</v>
      </c>
      <c r="F844" s="19" t="s">
        <v>903</v>
      </c>
      <c r="G844" s="19" t="s">
        <v>903</v>
      </c>
      <c r="H844" s="19" t="s">
        <v>906</v>
      </c>
      <c r="I844" s="19" t="s">
        <v>902</v>
      </c>
      <c r="J844" s="19" t="s">
        <v>902</v>
      </c>
      <c r="K844" s="19">
        <f>COUNTIF(Table134[[#This Row],[Meets criteria 1a based on the Small Area Income and Poverty Estimates data?]:[Meets criteria 7 based on being in census tract with overall MiEJScreen score at 75th percentile or more?]],"yes")</f>
        <v>4</v>
      </c>
      <c r="L844" s="19" t="str">
        <f>IF(J844="yes","90",IF(Table134[[#This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45" spans="1:12" s="20" customFormat="1" ht="27" customHeight="1" x14ac:dyDescent="0.25">
      <c r="A845" s="19">
        <v>2635220</v>
      </c>
      <c r="B845" s="22" t="s">
        <v>833</v>
      </c>
      <c r="C845" s="19">
        <v>50240</v>
      </c>
      <c r="D845" s="19" t="s">
        <v>903</v>
      </c>
      <c r="E845" s="19" t="s">
        <v>902</v>
      </c>
      <c r="F845" s="19" t="s">
        <v>903</v>
      </c>
      <c r="G845" s="19" t="s">
        <v>903</v>
      </c>
      <c r="H845" s="19" t="s">
        <v>906</v>
      </c>
      <c r="I845" s="19" t="s">
        <v>902</v>
      </c>
      <c r="J845" s="19" t="s">
        <v>902</v>
      </c>
      <c r="K845" s="19">
        <f>COUNTIF(Table134[[#This Row],[Meets criteria 1a based on the Small Area Income and Poverty Estimates data?]:[Meets criteria 7 based on being in census tract with overall MiEJScreen score at 75th percentile or more?]],"yes")</f>
        <v>3</v>
      </c>
      <c r="L845" s="19" t="str">
        <f>IF(J845="yes","90",IF(Table134[[#This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46" spans="1:12" s="20" customFormat="1" ht="27" customHeight="1" x14ac:dyDescent="0.25">
      <c r="A846" s="19">
        <v>2600271</v>
      </c>
      <c r="B846" s="22" t="s">
        <v>834</v>
      </c>
      <c r="C846" s="19">
        <v>82970</v>
      </c>
      <c r="D846" s="19" t="s">
        <v>904</v>
      </c>
      <c r="E846" s="19" t="s">
        <v>903</v>
      </c>
      <c r="F846" s="19" t="s">
        <v>903</v>
      </c>
      <c r="G846" s="19" t="s">
        <v>903</v>
      </c>
      <c r="H846" s="19" t="s">
        <v>906</v>
      </c>
      <c r="I846" s="19" t="s">
        <v>932</v>
      </c>
      <c r="J846" s="19" t="s">
        <v>932</v>
      </c>
      <c r="K846" s="19">
        <f>COUNTIF(Table134[[#This Row],[Meets criteria 1a based on the Small Area Income and Poverty Estimates data?]:[Meets criteria 7 based on being in census tract with overall MiEJScreen score at 75th percentile or more?]],"yes")</f>
        <v>0</v>
      </c>
      <c r="L846" s="19">
        <f>IF(J846="yes","90",IF(Table134[[#This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47" spans="1:12" s="20" customFormat="1" ht="27" customHeight="1" x14ac:dyDescent="0.25">
      <c r="A847" s="19">
        <v>2600958</v>
      </c>
      <c r="B847" s="22" t="s">
        <v>835</v>
      </c>
      <c r="C847" s="19">
        <v>82719</v>
      </c>
      <c r="D847" s="19" t="s">
        <v>904</v>
      </c>
      <c r="E847" s="19" t="s">
        <v>903</v>
      </c>
      <c r="F847" s="19" t="s">
        <v>903</v>
      </c>
      <c r="G847" s="19" t="s">
        <v>903</v>
      </c>
      <c r="H847" s="19" t="s">
        <v>906</v>
      </c>
      <c r="I847" s="19" t="s">
        <v>932</v>
      </c>
      <c r="J847" s="19" t="s">
        <v>932</v>
      </c>
      <c r="K847" s="19">
        <f>COUNTIF(Table134[[#This Row],[Meets criteria 1a based on the Small Area Income and Poverty Estimates data?]:[Meets criteria 7 based on being in census tract with overall MiEJScreen score at 75th percentile or more?]],"yes")</f>
        <v>0</v>
      </c>
      <c r="L847" s="19">
        <f>IF(J847="yes","90",IF(Table134[[#This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48" spans="1:12" s="20" customFormat="1" ht="27" customHeight="1" x14ac:dyDescent="0.25">
      <c r="A848" s="19">
        <v>2680990</v>
      </c>
      <c r="B848" s="22" t="s">
        <v>836</v>
      </c>
      <c r="C848" s="19">
        <v>81000</v>
      </c>
      <c r="D848" s="19" t="s">
        <v>904</v>
      </c>
      <c r="E848" s="19" t="s">
        <v>903</v>
      </c>
      <c r="F848" s="19" t="s">
        <v>903</v>
      </c>
      <c r="G848" s="19" t="s">
        <v>903</v>
      </c>
      <c r="H848" s="19" t="s">
        <v>906</v>
      </c>
      <c r="I848" s="19" t="s">
        <v>932</v>
      </c>
      <c r="J848" s="19" t="s">
        <v>932</v>
      </c>
      <c r="K848" s="19">
        <f>COUNTIF(Table134[[#This Row],[Meets criteria 1a based on the Small Area Income and Poverty Estimates data?]:[Meets criteria 7 based on being in census tract with overall MiEJScreen score at 75th percentile or more?]],"yes")</f>
        <v>0</v>
      </c>
      <c r="L848" s="19">
        <f>IF(J848="yes","90",IF(Table134[[#This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49" spans="1:12" s="20" customFormat="1" ht="27" customHeight="1" x14ac:dyDescent="0.25">
      <c r="A849" s="19">
        <v>2600164</v>
      </c>
      <c r="B849" s="22" t="s">
        <v>837</v>
      </c>
      <c r="C849" s="19">
        <v>81903</v>
      </c>
      <c r="D849" s="19" t="s">
        <v>904</v>
      </c>
      <c r="E849" s="19" t="s">
        <v>903</v>
      </c>
      <c r="F849" s="19" t="s">
        <v>903</v>
      </c>
      <c r="G849" s="19" t="s">
        <v>903</v>
      </c>
      <c r="H849" s="19" t="s">
        <v>906</v>
      </c>
      <c r="I849" s="19" t="s">
        <v>932</v>
      </c>
      <c r="J849" s="19" t="s">
        <v>932</v>
      </c>
      <c r="K849" s="19">
        <f>COUNTIF(Table134[[#This Row],[Meets criteria 1a based on the Small Area Income and Poverty Estimates data?]:[Meets criteria 7 based on being in census tract with overall MiEJScreen score at 75th percentile or more?]],"yes")</f>
        <v>0</v>
      </c>
      <c r="L849" s="19">
        <f>IF(J849="yes","90",IF(Table134[[#This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50" spans="1:12" s="20" customFormat="1" ht="27" customHeight="1" x14ac:dyDescent="0.25">
      <c r="A850" s="19">
        <v>2601053</v>
      </c>
      <c r="B850" s="22" t="s">
        <v>838</v>
      </c>
      <c r="C850" s="19">
        <v>63929</v>
      </c>
      <c r="D850" s="19" t="s">
        <v>904</v>
      </c>
      <c r="E850" s="19" t="s">
        <v>903</v>
      </c>
      <c r="F850" s="19" t="s">
        <v>903</v>
      </c>
      <c r="G850" s="19" t="s">
        <v>903</v>
      </c>
      <c r="H850" s="19" t="s">
        <v>906</v>
      </c>
      <c r="I850" s="19" t="s">
        <v>932</v>
      </c>
      <c r="J850" s="19" t="s">
        <v>932</v>
      </c>
      <c r="K850" s="19">
        <f>COUNTIF(Table134[[#This Row],[Meets criteria 1a based on the Small Area Income and Poverty Estimates data?]:[Meets criteria 7 based on being in census tract with overall MiEJScreen score at 75th percentile or more?]],"yes")</f>
        <v>0</v>
      </c>
      <c r="L850" s="19">
        <f>IF(J850="yes","90",IF(Table134[[#This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51" spans="1:12" s="20" customFormat="1" ht="27" customHeight="1" x14ac:dyDescent="0.25">
      <c r="A851" s="19">
        <v>2635310</v>
      </c>
      <c r="B851" s="22" t="s">
        <v>839</v>
      </c>
      <c r="C851" s="19">
        <v>63300</v>
      </c>
      <c r="D851" s="19" t="s">
        <v>903</v>
      </c>
      <c r="E851" s="19" t="s">
        <v>903</v>
      </c>
      <c r="F851" s="19" t="s">
        <v>903</v>
      </c>
      <c r="G851" s="19" t="s">
        <v>903</v>
      </c>
      <c r="H851" s="19" t="s">
        <v>906</v>
      </c>
      <c r="I851" s="19" t="s">
        <v>902</v>
      </c>
      <c r="J851" s="19" t="s">
        <v>902</v>
      </c>
      <c r="K851" s="19">
        <f>COUNTIF(Table134[[#This Row],[Meets criteria 1a based on the Small Area Income and Poverty Estimates data?]:[Meets criteria 7 based on being in census tract with overall MiEJScreen score at 75th percentile or more?]],"yes")</f>
        <v>2</v>
      </c>
      <c r="L851" s="19" t="str">
        <f>IF(J851="yes","90",IF(Table134[[#This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52" spans="1:12" s="20" customFormat="1" ht="27" customHeight="1" x14ac:dyDescent="0.25">
      <c r="A852" s="19">
        <v>2635340</v>
      </c>
      <c r="B852" s="22" t="s">
        <v>840</v>
      </c>
      <c r="C852" s="19">
        <v>27080</v>
      </c>
      <c r="D852" s="19" t="s">
        <v>902</v>
      </c>
      <c r="E852" s="19" t="s">
        <v>903</v>
      </c>
      <c r="F852" s="19" t="s">
        <v>902</v>
      </c>
      <c r="G852" s="19" t="s">
        <v>903</v>
      </c>
      <c r="H852" s="19" t="s">
        <v>902</v>
      </c>
      <c r="I852" s="19" t="s">
        <v>903</v>
      </c>
      <c r="J852" s="19" t="s">
        <v>903</v>
      </c>
      <c r="K852" s="19">
        <f>COUNTIF(Table134[[#This Row],[Meets criteria 1a based on the Small Area Income and Poverty Estimates data?]:[Meets criteria 7 based on being in census tract with overall MiEJScreen score at 75th percentile or more?]],"yes")</f>
        <v>3</v>
      </c>
      <c r="L852" s="19">
        <f>IF(J852="yes","90",IF(Table134[[#This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853" spans="1:12" s="20" customFormat="1" ht="27" customHeight="1" x14ac:dyDescent="0.25">
      <c r="A853" s="19">
        <v>2635460</v>
      </c>
      <c r="B853" s="22" t="s">
        <v>841</v>
      </c>
      <c r="C853" s="19">
        <v>11320</v>
      </c>
      <c r="D853" s="19" t="s">
        <v>902</v>
      </c>
      <c r="E853" s="19" t="s">
        <v>903</v>
      </c>
      <c r="F853" s="19" t="s">
        <v>903</v>
      </c>
      <c r="G853" s="19" t="s">
        <v>903</v>
      </c>
      <c r="H853" s="19" t="s">
        <v>906</v>
      </c>
      <c r="I853" s="19" t="s">
        <v>902</v>
      </c>
      <c r="J853" s="19" t="s">
        <v>903</v>
      </c>
      <c r="K853" s="19">
        <f>COUNTIF(Table134[[#This Row],[Meets criteria 1a based on the Small Area Income and Poverty Estimates data?]:[Meets criteria 7 based on being in census tract with overall MiEJScreen score at 75th percentile or more?]],"yes")</f>
        <v>2</v>
      </c>
      <c r="L853" s="19">
        <f>IF(J853="yes","90",IF(Table134[[#This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54" spans="1:12" s="20" customFormat="1" ht="27" customHeight="1" x14ac:dyDescent="0.25">
      <c r="A854" s="19">
        <v>2635520</v>
      </c>
      <c r="B854" s="22" t="s">
        <v>842</v>
      </c>
      <c r="C854" s="19">
        <v>33215</v>
      </c>
      <c r="D854" s="19" t="s">
        <v>903</v>
      </c>
      <c r="E854" s="19" t="s">
        <v>902</v>
      </c>
      <c r="F854" s="19" t="s">
        <v>903</v>
      </c>
      <c r="G854" s="19" t="s">
        <v>903</v>
      </c>
      <c r="H854" s="19" t="s">
        <v>906</v>
      </c>
      <c r="I854" s="19" t="s">
        <v>903</v>
      </c>
      <c r="J854" s="19" t="s">
        <v>902</v>
      </c>
      <c r="K854" s="19">
        <f>COUNTIF(Table134[[#This Row],[Meets criteria 1a based on the Small Area Income and Poverty Estimates data?]:[Meets criteria 7 based on being in census tract with overall MiEJScreen score at 75th percentile or more?]],"yes")</f>
        <v>2</v>
      </c>
      <c r="L854" s="19" t="str">
        <f>IF(J854="yes","90",IF(Table134[[#This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55" spans="1:12" s="20" customFormat="1" ht="27" customHeight="1" x14ac:dyDescent="0.25">
      <c r="A855" s="19">
        <v>2601023</v>
      </c>
      <c r="B855" s="22" t="s">
        <v>824</v>
      </c>
      <c r="C855" s="19">
        <v>82746</v>
      </c>
      <c r="D855" s="19" t="s">
        <v>904</v>
      </c>
      <c r="E855" s="19" t="s">
        <v>903</v>
      </c>
      <c r="F855" s="19" t="s">
        <v>903</v>
      </c>
      <c r="G855" s="19" t="s">
        <v>903</v>
      </c>
      <c r="H855" s="19" t="s">
        <v>906</v>
      </c>
      <c r="I855" s="19" t="s">
        <v>932</v>
      </c>
      <c r="J855" s="19" t="s">
        <v>932</v>
      </c>
      <c r="K855" s="19">
        <f>COUNTIF(Table134[[#This Row],[Meets criteria 1a based on the Small Area Income and Poverty Estimates data?]:[Meets criteria 7 based on being in census tract with overall MiEJScreen score at 75th percentile or more?]],"yes")</f>
        <v>0</v>
      </c>
      <c r="L855" s="19">
        <f>IF(J855="yes","90",IF(Table134[[#This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56" spans="1:12" s="20" customFormat="1" ht="27" customHeight="1" x14ac:dyDescent="0.25">
      <c r="A856" s="19">
        <v>2601056</v>
      </c>
      <c r="B856" s="22" t="s">
        <v>843</v>
      </c>
      <c r="C856" s="19">
        <v>25915</v>
      </c>
      <c r="D856" s="19" t="s">
        <v>904</v>
      </c>
      <c r="E856" s="19" t="s">
        <v>903</v>
      </c>
      <c r="F856" s="19" t="s">
        <v>903</v>
      </c>
      <c r="G856" s="19" t="s">
        <v>903</v>
      </c>
      <c r="H856" s="19" t="s">
        <v>906</v>
      </c>
      <c r="I856" s="19" t="s">
        <v>932</v>
      </c>
      <c r="J856" s="19" t="s">
        <v>932</v>
      </c>
      <c r="K856" s="19">
        <f>COUNTIF(Table134[[#This Row],[Meets criteria 1a based on the Small Area Income and Poverty Estimates data?]:[Meets criteria 7 based on being in census tract with overall MiEJScreen score at 75th percentile or more?]],"yes")</f>
        <v>0</v>
      </c>
      <c r="L856" s="19">
        <f>IF(J856="yes","90",IF(Table134[[#This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57" spans="1:12" s="20" customFormat="1" ht="27" customHeight="1" x14ac:dyDescent="0.25">
      <c r="A857" s="19">
        <v>2601074</v>
      </c>
      <c r="B857" s="22" t="s">
        <v>844</v>
      </c>
      <c r="C857" s="19">
        <v>82710</v>
      </c>
      <c r="D857" s="19" t="s">
        <v>904</v>
      </c>
      <c r="E857" s="19" t="s">
        <v>903</v>
      </c>
      <c r="F857" s="19" t="s">
        <v>903</v>
      </c>
      <c r="G857" s="19" t="s">
        <v>903</v>
      </c>
      <c r="H857" s="19" t="s">
        <v>906</v>
      </c>
      <c r="I857" s="19" t="s">
        <v>932</v>
      </c>
      <c r="J857" s="19" t="s">
        <v>932</v>
      </c>
      <c r="K857" s="19">
        <f>COUNTIF(Table134[[#This Row],[Meets criteria 1a based on the Small Area Income and Poverty Estimates data?]:[Meets criteria 7 based on being in census tract with overall MiEJScreen score at 75th percentile or more?]],"yes")</f>
        <v>0</v>
      </c>
      <c r="L857" s="19">
        <f>IF(J857="yes","90",IF(Table134[[#This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58" spans="1:12" s="20" customFormat="1" ht="27" customHeight="1" x14ac:dyDescent="0.25">
      <c r="A858" s="19">
        <v>2635550</v>
      </c>
      <c r="B858" s="22" t="s">
        <v>845</v>
      </c>
      <c r="C858" s="19">
        <v>3040</v>
      </c>
      <c r="D858" s="19" t="s">
        <v>903</v>
      </c>
      <c r="E858" s="19" t="s">
        <v>902</v>
      </c>
      <c r="F858" s="19" t="s">
        <v>903</v>
      </c>
      <c r="G858" s="19" t="s">
        <v>903</v>
      </c>
      <c r="H858" s="19" t="s">
        <v>906</v>
      </c>
      <c r="I858" s="19" t="s">
        <v>903</v>
      </c>
      <c r="J858" s="19" t="s">
        <v>903</v>
      </c>
      <c r="K858" s="19">
        <f>COUNTIF(Table134[[#This Row],[Meets criteria 1a based on the Small Area Income and Poverty Estimates data?]:[Meets criteria 7 based on being in census tract with overall MiEJScreen score at 75th percentile or more?]],"yes")</f>
        <v>1</v>
      </c>
      <c r="L858" s="19">
        <f>IF(J858="yes","90",IF(Table134[[#This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59" spans="1:12" s="20" customFormat="1" ht="27" customHeight="1" x14ac:dyDescent="0.25">
      <c r="A859" s="19">
        <v>2680995</v>
      </c>
      <c r="B859" s="22" t="s">
        <v>846</v>
      </c>
      <c r="C859" s="19" t="s">
        <v>921</v>
      </c>
      <c r="D859" s="19" t="s">
        <v>904</v>
      </c>
      <c r="E859" s="19" t="s">
        <v>907</v>
      </c>
      <c r="F859" s="19" t="s">
        <v>903</v>
      </c>
      <c r="G859" s="19" t="s">
        <v>903</v>
      </c>
      <c r="H859" s="19" t="s">
        <v>906</v>
      </c>
      <c r="I859" s="19" t="s">
        <v>932</v>
      </c>
      <c r="J859" s="19" t="s">
        <v>932</v>
      </c>
      <c r="K859" s="19">
        <f>COUNTIF(Table134[[#This Row],[Meets criteria 1a based on the Small Area Income and Poverty Estimates data?]:[Meets criteria 7 based on being in census tract with overall MiEJScreen score at 75th percentile or more?]],"yes")</f>
        <v>0</v>
      </c>
      <c r="L859" s="19">
        <f>IF(J859="yes","90",IF(Table134[[#This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60" spans="1:12" s="20" customFormat="1" ht="27" customHeight="1" x14ac:dyDescent="0.25">
      <c r="A860" s="19">
        <v>2600015</v>
      </c>
      <c r="B860" s="22" t="s">
        <v>847</v>
      </c>
      <c r="C860" s="19">
        <v>82160</v>
      </c>
      <c r="D860" s="19" t="s">
        <v>902</v>
      </c>
      <c r="E860" s="19" t="s">
        <v>903</v>
      </c>
      <c r="F860" s="19" t="s">
        <v>903</v>
      </c>
      <c r="G860" s="19" t="s">
        <v>903</v>
      </c>
      <c r="H860" s="19" t="s">
        <v>903</v>
      </c>
      <c r="I860" s="19" t="s">
        <v>902</v>
      </c>
      <c r="J860" s="19" t="s">
        <v>902</v>
      </c>
      <c r="K860" s="19">
        <f>COUNTIF(Table134[[#This Row],[Meets criteria 1a based on the Small Area Income and Poverty Estimates data?]:[Meets criteria 7 based on being in census tract with overall MiEJScreen score at 75th percentile or more?]],"yes")</f>
        <v>3</v>
      </c>
      <c r="L860" s="19" t="str">
        <f>IF(J860="yes","90",IF(Table134[[#This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61" spans="1:12" s="20" customFormat="1" ht="27" customHeight="1" x14ac:dyDescent="0.25">
      <c r="A861" s="19">
        <v>2635730</v>
      </c>
      <c r="B861" s="22" t="s">
        <v>848</v>
      </c>
      <c r="C861" s="19">
        <v>33220</v>
      </c>
      <c r="D861" s="19" t="s">
        <v>903</v>
      </c>
      <c r="E861" s="19" t="s">
        <v>903</v>
      </c>
      <c r="F861" s="19" t="s">
        <v>903</v>
      </c>
      <c r="G861" s="19" t="s">
        <v>903</v>
      </c>
      <c r="H861" s="19" t="s">
        <v>906</v>
      </c>
      <c r="I861" s="19" t="s">
        <v>902</v>
      </c>
      <c r="J861" s="19" t="s">
        <v>903</v>
      </c>
      <c r="K861" s="19">
        <f>COUNTIF(Table134[[#This Row],[Meets criteria 1a based on the Small Area Income and Poverty Estimates data?]:[Meets criteria 7 based on being in census tract with overall MiEJScreen score at 75th percentile or more?]],"yes")</f>
        <v>1</v>
      </c>
      <c r="L861" s="19">
        <f>IF(J861="yes","90",IF(Table134[[#This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62" spans="1:12" s="20" customFormat="1" ht="27" customHeight="1" x14ac:dyDescent="0.25">
      <c r="A862" s="19">
        <v>2635790</v>
      </c>
      <c r="B862" s="22" t="s">
        <v>849</v>
      </c>
      <c r="C862" s="19">
        <v>52160</v>
      </c>
      <c r="D862" s="19" t="s">
        <v>902</v>
      </c>
      <c r="E862" s="19" t="s">
        <v>903</v>
      </c>
      <c r="F862" s="19" t="s">
        <v>902</v>
      </c>
      <c r="G862" s="19" t="s">
        <v>903</v>
      </c>
      <c r="H862" s="19" t="s">
        <v>903</v>
      </c>
      <c r="I862" s="19" t="s">
        <v>903</v>
      </c>
      <c r="J862" s="19" t="s">
        <v>903</v>
      </c>
      <c r="K862" s="19">
        <f>COUNTIF(Table134[[#This Row],[Meets criteria 1a based on the Small Area Income and Poverty Estimates data?]:[Meets criteria 7 based on being in census tract with overall MiEJScreen score at 75th percentile or more?]],"yes")</f>
        <v>2</v>
      </c>
      <c r="L862" s="19">
        <f>IF(J862="yes","90",IF(Table134[[#This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63" spans="1:12" s="20" customFormat="1" ht="27" customHeight="1" x14ac:dyDescent="0.25">
      <c r="A863" s="19">
        <v>2600981</v>
      </c>
      <c r="B863" s="22" t="s">
        <v>850</v>
      </c>
      <c r="C863" s="19">
        <v>41923</v>
      </c>
      <c r="D863" s="19" t="s">
        <v>904</v>
      </c>
      <c r="E863" s="19" t="s">
        <v>903</v>
      </c>
      <c r="F863" s="19" t="s">
        <v>903</v>
      </c>
      <c r="G863" s="19" t="s">
        <v>903</v>
      </c>
      <c r="H863" s="19" t="s">
        <v>906</v>
      </c>
      <c r="I863" s="19" t="s">
        <v>932</v>
      </c>
      <c r="J863" s="19" t="s">
        <v>932</v>
      </c>
      <c r="K863" s="19">
        <f>COUNTIF(Table134[[#This Row],[Meets criteria 1a based on the Small Area Income and Poverty Estimates data?]:[Meets criteria 7 based on being in census tract with overall MiEJScreen score at 75th percentile or more?]],"yes")</f>
        <v>0</v>
      </c>
      <c r="L863" s="19">
        <f>IF(J863="yes","90",IF(Table134[[#This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64" spans="1:12" s="20" customFormat="1" ht="27" customHeight="1" x14ac:dyDescent="0.25">
      <c r="A864" s="19">
        <v>2635820</v>
      </c>
      <c r="B864" s="22" t="s">
        <v>851</v>
      </c>
      <c r="C864" s="19">
        <v>63160</v>
      </c>
      <c r="D864" s="19" t="s">
        <v>903</v>
      </c>
      <c r="E864" s="19" t="s">
        <v>902</v>
      </c>
      <c r="F864" s="19" t="s">
        <v>903</v>
      </c>
      <c r="G864" s="19" t="s">
        <v>903</v>
      </c>
      <c r="H864" s="19" t="s">
        <v>906</v>
      </c>
      <c r="I864" s="19" t="s">
        <v>902</v>
      </c>
      <c r="J864" s="19" t="s">
        <v>903</v>
      </c>
      <c r="K864" s="19">
        <f>COUNTIF(Table134[[#This Row],[Meets criteria 1a based on the Small Area Income and Poverty Estimates data?]:[Meets criteria 7 based on being in census tract with overall MiEJScreen score at 75th percentile or more?]],"yes")</f>
        <v>2</v>
      </c>
      <c r="L864" s="19">
        <f>IF(J864="yes","90",IF(Table134[[#This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65" spans="1:12" s="20" customFormat="1" ht="27" customHeight="1" x14ac:dyDescent="0.25">
      <c r="A865" s="19">
        <v>2635850</v>
      </c>
      <c r="B865" s="22" t="s">
        <v>852</v>
      </c>
      <c r="C865" s="19">
        <v>65045</v>
      </c>
      <c r="D865" s="19" t="s">
        <v>902</v>
      </c>
      <c r="E865" s="19" t="s">
        <v>902</v>
      </c>
      <c r="F865" s="19" t="s">
        <v>902</v>
      </c>
      <c r="G865" s="19" t="s">
        <v>903</v>
      </c>
      <c r="H865" s="19" t="s">
        <v>903</v>
      </c>
      <c r="I865" s="19" t="s">
        <v>903</v>
      </c>
      <c r="J865" s="19" t="s">
        <v>903</v>
      </c>
      <c r="K865" s="19">
        <f>COUNTIF(Table134[[#This Row],[Meets criteria 1a based on the Small Area Income and Poverty Estimates data?]:[Meets criteria 7 based on being in census tract with overall MiEJScreen score at 75th percentile or more?]],"yes")</f>
        <v>3</v>
      </c>
      <c r="L865" s="19">
        <f>IF(J865="yes","90",IF(Table134[[#This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85</v>
      </c>
    </row>
    <row r="866" spans="1:12" s="20" customFormat="1" ht="27" customHeight="1" x14ac:dyDescent="0.25">
      <c r="A866" s="19">
        <v>2632910</v>
      </c>
      <c r="B866" s="22" t="s">
        <v>853</v>
      </c>
      <c r="C866" s="19">
        <v>36025</v>
      </c>
      <c r="D866" s="19" t="s">
        <v>902</v>
      </c>
      <c r="E866" s="19" t="s">
        <v>903</v>
      </c>
      <c r="F866" s="19" t="s">
        <v>903</v>
      </c>
      <c r="G866" s="19" t="s">
        <v>903</v>
      </c>
      <c r="H866" s="19" t="s">
        <v>903</v>
      </c>
      <c r="I866" s="19" t="s">
        <v>903</v>
      </c>
      <c r="J866" s="19" t="s">
        <v>903</v>
      </c>
      <c r="K866" s="19">
        <f>COUNTIF(Table134[[#This Row],[Meets criteria 1a based on the Small Area Income and Poverty Estimates data?]:[Meets criteria 7 based on being in census tract with overall MiEJScreen score at 75th percentile or more?]],"yes")</f>
        <v>1</v>
      </c>
      <c r="L866" s="19">
        <f>IF(J866="yes","90",IF(Table134[[#This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67" spans="1:12" s="20" customFormat="1" ht="27" customHeight="1" x14ac:dyDescent="0.25">
      <c r="A867" s="19">
        <v>2600113</v>
      </c>
      <c r="B867" s="22" t="s">
        <v>854</v>
      </c>
      <c r="C867" s="19">
        <v>70902</v>
      </c>
      <c r="D867" s="19" t="s">
        <v>904</v>
      </c>
      <c r="E867" s="19" t="s">
        <v>903</v>
      </c>
      <c r="F867" s="19" t="s">
        <v>903</v>
      </c>
      <c r="G867" s="19" t="s">
        <v>903</v>
      </c>
      <c r="H867" s="19" t="s">
        <v>906</v>
      </c>
      <c r="I867" s="19" t="s">
        <v>932</v>
      </c>
      <c r="J867" s="19" t="s">
        <v>932</v>
      </c>
      <c r="K867" s="19">
        <f>COUNTIF(Table134[[#This Row],[Meets criteria 1a based on the Small Area Income and Poverty Estimates data?]:[Meets criteria 7 based on being in census tract with overall MiEJScreen score at 75th percentile or more?]],"yes")</f>
        <v>0</v>
      </c>
      <c r="L867" s="19">
        <f>IF(J867="yes","90",IF(Table134[[#This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68" spans="1:12" s="20" customFormat="1" ht="27" customHeight="1" x14ac:dyDescent="0.25">
      <c r="A868" s="19">
        <v>2600092</v>
      </c>
      <c r="B868" s="22" t="s">
        <v>855</v>
      </c>
      <c r="C868" s="19">
        <v>41904</v>
      </c>
      <c r="D868" s="19" t="s">
        <v>904</v>
      </c>
      <c r="E868" s="19" t="s">
        <v>903</v>
      </c>
      <c r="F868" s="19" t="s">
        <v>903</v>
      </c>
      <c r="G868" s="19" t="s">
        <v>903</v>
      </c>
      <c r="H868" s="19" t="s">
        <v>906</v>
      </c>
      <c r="I868" s="19" t="s">
        <v>932</v>
      </c>
      <c r="J868" s="19" t="s">
        <v>932</v>
      </c>
      <c r="K868" s="19">
        <f>COUNTIF(Table134[[#This Row],[Meets criteria 1a based on the Small Area Income and Poverty Estimates data?]:[Meets criteria 7 based on being in census tract with overall MiEJScreen score at 75th percentile or more?]],"yes")</f>
        <v>0</v>
      </c>
      <c r="L868" s="19">
        <f>IF(J868="yes","90",IF(Table134[[#This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69" spans="1:12" s="20" customFormat="1" ht="27" customHeight="1" x14ac:dyDescent="0.25">
      <c r="A869" s="19">
        <v>2600977</v>
      </c>
      <c r="B869" s="22" t="s">
        <v>856</v>
      </c>
      <c r="C869" s="19">
        <v>41924</v>
      </c>
      <c r="D869" s="19" t="s">
        <v>904</v>
      </c>
      <c r="E869" s="19" t="s">
        <v>903</v>
      </c>
      <c r="F869" s="19" t="s">
        <v>903</v>
      </c>
      <c r="G869" s="19" t="s">
        <v>903</v>
      </c>
      <c r="H869" s="19" t="s">
        <v>906</v>
      </c>
      <c r="I869" s="19" t="s">
        <v>932</v>
      </c>
      <c r="J869" s="19" t="s">
        <v>932</v>
      </c>
      <c r="K869" s="19">
        <f>COUNTIF(Table134[[#This Row],[Meets criteria 1a based on the Small Area Income and Poverty Estimates data?]:[Meets criteria 7 based on being in census tract with overall MiEJScreen score at 75th percentile or more?]],"yes")</f>
        <v>0</v>
      </c>
      <c r="L869" s="19">
        <f>IF(J869="yes","90",IF(Table134[[#This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70" spans="1:12" s="20" customFormat="1" ht="27" customHeight="1" x14ac:dyDescent="0.25">
      <c r="A870" s="19">
        <v>2635910</v>
      </c>
      <c r="B870" s="22" t="s">
        <v>857</v>
      </c>
      <c r="C870" s="19">
        <v>70070</v>
      </c>
      <c r="D870" s="19" t="s">
        <v>903</v>
      </c>
      <c r="E870" s="19" t="s">
        <v>902</v>
      </c>
      <c r="F870" s="19" t="s">
        <v>903</v>
      </c>
      <c r="G870" s="19" t="s">
        <v>903</v>
      </c>
      <c r="H870" s="19" t="s">
        <v>906</v>
      </c>
      <c r="I870" s="19" t="s">
        <v>903</v>
      </c>
      <c r="J870" s="19" t="s">
        <v>903</v>
      </c>
      <c r="K870" s="19">
        <f>COUNTIF(Table134[[#This Row],[Meets criteria 1a based on the Small Area Income and Poverty Estimates data?]:[Meets criteria 7 based on being in census tract with overall MiEJScreen score at 75th percentile or more?]],"yes")</f>
        <v>1</v>
      </c>
      <c r="L870" s="19">
        <f>IF(J870="yes","90",IF(Table134[[#This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71" spans="1:12" s="20" customFormat="1" ht="27" customHeight="1" x14ac:dyDescent="0.25">
      <c r="A871" s="19">
        <v>2680755</v>
      </c>
      <c r="B871" s="22" t="s">
        <v>858</v>
      </c>
      <c r="C871" s="19">
        <v>53000</v>
      </c>
      <c r="D871" s="19" t="s">
        <v>904</v>
      </c>
      <c r="E871" s="19" t="s">
        <v>903</v>
      </c>
      <c r="F871" s="19" t="s">
        <v>903</v>
      </c>
      <c r="G871" s="19" t="s">
        <v>903</v>
      </c>
      <c r="H871" s="19" t="s">
        <v>906</v>
      </c>
      <c r="I871" s="19" t="s">
        <v>932</v>
      </c>
      <c r="J871" s="19" t="s">
        <v>932</v>
      </c>
      <c r="K871" s="19">
        <f>COUNTIF(Table134[[#This Row],[Meets criteria 1a based on the Small Area Income and Poverty Estimates data?]:[Meets criteria 7 based on being in census tract with overall MiEJScreen score at 75th percentile or more?]],"yes")</f>
        <v>0</v>
      </c>
      <c r="L871" s="19">
        <f>IF(J871="yes","90",IF(Table134[[#This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72" spans="1:12" s="20" customFormat="1" ht="27" customHeight="1" x14ac:dyDescent="0.25">
      <c r="A872" s="19">
        <v>2600245</v>
      </c>
      <c r="B872" s="22" t="s">
        <v>859</v>
      </c>
      <c r="C872" s="19">
        <v>82959</v>
      </c>
      <c r="D872" s="19" t="s">
        <v>904</v>
      </c>
      <c r="E872" s="19" t="s">
        <v>903</v>
      </c>
      <c r="F872" s="19" t="s">
        <v>903</v>
      </c>
      <c r="G872" s="19" t="s">
        <v>903</v>
      </c>
      <c r="H872" s="19" t="s">
        <v>906</v>
      </c>
      <c r="I872" s="19" t="s">
        <v>932</v>
      </c>
      <c r="J872" s="19" t="s">
        <v>932</v>
      </c>
      <c r="K872" s="19">
        <f>COUNTIF(Table134[[#This Row],[Meets criteria 1a based on the Small Area Income and Poverty Estimates data?]:[Meets criteria 7 based on being in census tract with overall MiEJScreen score at 75th percentile or more?]],"yes")</f>
        <v>0</v>
      </c>
      <c r="L872" s="19">
        <f>IF(J872="yes","90",IF(Table134[[#This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73" spans="1:12" s="20" customFormat="1" ht="27" customHeight="1" x14ac:dyDescent="0.25">
      <c r="A873" s="19">
        <v>2635940</v>
      </c>
      <c r="B873" s="22" t="s">
        <v>860</v>
      </c>
      <c r="C873" s="19">
        <v>38010</v>
      </c>
      <c r="D873" s="19" t="s">
        <v>903</v>
      </c>
      <c r="E873" s="19" t="s">
        <v>902</v>
      </c>
      <c r="F873" s="19" t="s">
        <v>903</v>
      </c>
      <c r="G873" s="19" t="s">
        <v>903</v>
      </c>
      <c r="H873" s="19" t="s">
        <v>906</v>
      </c>
      <c r="I873" s="19" t="s">
        <v>903</v>
      </c>
      <c r="J873" s="19" t="s">
        <v>902</v>
      </c>
      <c r="K873" s="19">
        <f>COUNTIF(Table134[[#This Row],[Meets criteria 1a based on the Small Area Income and Poverty Estimates data?]:[Meets criteria 7 based on being in census tract with overall MiEJScreen score at 75th percentile or more?]],"yes")</f>
        <v>2</v>
      </c>
      <c r="L873" s="19" t="str">
        <f>IF(J873="yes","90",IF(Table134[[#This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74" spans="1:12" s="20" customFormat="1" ht="27" customHeight="1" x14ac:dyDescent="0.25">
      <c r="A874" s="19">
        <v>2601125</v>
      </c>
      <c r="B874" s="22" t="s">
        <v>861</v>
      </c>
      <c r="C874" s="19">
        <v>82766</v>
      </c>
      <c r="D874" s="19" t="s">
        <v>904</v>
      </c>
      <c r="E874" s="19" t="s">
        <v>903</v>
      </c>
      <c r="F874" s="19" t="s">
        <v>903</v>
      </c>
      <c r="G874" s="19" t="s">
        <v>903</v>
      </c>
      <c r="H874" s="19" t="s">
        <v>906</v>
      </c>
      <c r="I874" s="19" t="s">
        <v>932</v>
      </c>
      <c r="J874" s="19" t="s">
        <v>932</v>
      </c>
      <c r="K874" s="19">
        <f>COUNTIF(Table134[[#This Row],[Meets criteria 1a based on the Small Area Income and Poverty Estimates data?]:[Meets criteria 7 based on being in census tract with overall MiEJScreen score at 75th percentile or more?]],"yes")</f>
        <v>0</v>
      </c>
      <c r="L874" s="19">
        <f>IF(J874="yes","90",IF(Table134[[#This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75" spans="1:12" s="20" customFormat="1" ht="27" customHeight="1" x14ac:dyDescent="0.25">
      <c r="A875" s="19">
        <v>2600230</v>
      </c>
      <c r="B875" s="22" t="s">
        <v>862</v>
      </c>
      <c r="C875" s="19">
        <v>82943</v>
      </c>
      <c r="D875" s="19" t="s">
        <v>904</v>
      </c>
      <c r="E875" s="19" t="s">
        <v>903</v>
      </c>
      <c r="F875" s="19" t="s">
        <v>903</v>
      </c>
      <c r="G875" s="19" t="s">
        <v>903</v>
      </c>
      <c r="H875" s="19" t="s">
        <v>906</v>
      </c>
      <c r="I875" s="19" t="s">
        <v>932</v>
      </c>
      <c r="J875" s="19" t="s">
        <v>932</v>
      </c>
      <c r="K875" s="19">
        <f>COUNTIF(Table134[[#This Row],[Meets criteria 1a based on the Small Area Income and Poverty Estimates data?]:[Meets criteria 7 based on being in census tract with overall MiEJScreen score at 75th percentile or more?]],"yes")</f>
        <v>0</v>
      </c>
      <c r="L875" s="19">
        <f>IF(J875="yes","90",IF(Table134[[#This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76" spans="1:12" s="20" customFormat="1" ht="27" customHeight="1" x14ac:dyDescent="0.25">
      <c r="A876" s="19">
        <v>2611640</v>
      </c>
      <c r="B876" s="22" t="s">
        <v>863</v>
      </c>
      <c r="C876" s="19">
        <v>82240</v>
      </c>
      <c r="D876" s="19" t="s">
        <v>902</v>
      </c>
      <c r="E876" s="19" t="s">
        <v>903</v>
      </c>
      <c r="F876" s="19" t="s">
        <v>903</v>
      </c>
      <c r="G876" s="19" t="s">
        <v>903</v>
      </c>
      <c r="H876" s="19" t="s">
        <v>903</v>
      </c>
      <c r="I876" s="19" t="s">
        <v>902</v>
      </c>
      <c r="J876" s="19" t="s">
        <v>902</v>
      </c>
      <c r="K876" s="19">
        <f>COUNTIF(Table134[[#This Row],[Meets criteria 1a based on the Small Area Income and Poverty Estimates data?]:[Meets criteria 7 based on being in census tract with overall MiEJScreen score at 75th percentile or more?]],"yes")</f>
        <v>3</v>
      </c>
      <c r="L876" s="19" t="str">
        <f>IF(J876="yes","90",IF(Table134[[#This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77" spans="1:12" s="20" customFormat="1" ht="27" customHeight="1" x14ac:dyDescent="0.25">
      <c r="A877" s="19">
        <v>2635970</v>
      </c>
      <c r="B877" s="22" t="s">
        <v>864</v>
      </c>
      <c r="C877" s="19">
        <v>25210</v>
      </c>
      <c r="D877" s="19" t="s">
        <v>902</v>
      </c>
      <c r="E877" s="19" t="s">
        <v>903</v>
      </c>
      <c r="F877" s="19" t="s">
        <v>903</v>
      </c>
      <c r="G877" s="19" t="s">
        <v>903</v>
      </c>
      <c r="H877" s="19" t="s">
        <v>903</v>
      </c>
      <c r="I877" s="19" t="s">
        <v>903</v>
      </c>
      <c r="J877" s="19" t="s">
        <v>902</v>
      </c>
      <c r="K877" s="19">
        <f>COUNTIF(Table134[[#This Row],[Meets criteria 1a based on the Small Area Income and Poverty Estimates data?]:[Meets criteria 7 based on being in census tract with overall MiEJScreen score at 75th percentile or more?]],"yes")</f>
        <v>2</v>
      </c>
      <c r="L877" s="19" t="str">
        <f>IF(J877="yes","90",IF(Table134[[#This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78" spans="1:12" s="20" customFormat="1" ht="27" customHeight="1" x14ac:dyDescent="0.25">
      <c r="A878" s="19">
        <v>2680000</v>
      </c>
      <c r="B878" s="22" t="s">
        <v>865</v>
      </c>
      <c r="C878" s="19">
        <v>83000</v>
      </c>
      <c r="D878" s="19" t="s">
        <v>904</v>
      </c>
      <c r="E878" s="19" t="s">
        <v>903</v>
      </c>
      <c r="F878" s="19" t="s">
        <v>903</v>
      </c>
      <c r="G878" s="19" t="s">
        <v>903</v>
      </c>
      <c r="H878" s="19" t="s">
        <v>906</v>
      </c>
      <c r="I878" s="19" t="s">
        <v>932</v>
      </c>
      <c r="J878" s="19" t="s">
        <v>932</v>
      </c>
      <c r="K878" s="19">
        <f>COUNTIF(Table134[[#This Row],[Meets criteria 1a based on the Small Area Income and Poverty Estimates data?]:[Meets criteria 7 based on being in census tract with overall MiEJScreen score at 75th percentile or more?]],"yes")</f>
        <v>0</v>
      </c>
      <c r="L878" s="19">
        <f>IF(J878="yes","90",IF(Table134[[#This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79" spans="1:12" s="20" customFormat="1" ht="27" customHeight="1" x14ac:dyDescent="0.25">
      <c r="A879" s="19">
        <v>2636060</v>
      </c>
      <c r="B879" s="22" t="s">
        <v>866</v>
      </c>
      <c r="C879" s="19">
        <v>62090</v>
      </c>
      <c r="D879" s="19" t="s">
        <v>902</v>
      </c>
      <c r="E879" s="19" t="s">
        <v>903</v>
      </c>
      <c r="F879" s="19" t="s">
        <v>902</v>
      </c>
      <c r="G879" s="19" t="s">
        <v>903</v>
      </c>
      <c r="H879" s="19" t="s">
        <v>903</v>
      </c>
      <c r="I879" s="19" t="s">
        <v>903</v>
      </c>
      <c r="J879" s="19" t="s">
        <v>903</v>
      </c>
      <c r="K879" s="19">
        <f>COUNTIF(Table134[[#This Row],[Meets criteria 1a based on the Small Area Income and Poverty Estimates data?]:[Meets criteria 7 based on being in census tract with overall MiEJScreen score at 75th percentile or more?]],"yes")</f>
        <v>2</v>
      </c>
      <c r="L879" s="19">
        <f>IF(J879="yes","90",IF(Table134[[#This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80" spans="1:12" s="20" customFormat="1" ht="27" customHeight="1" x14ac:dyDescent="0.25">
      <c r="A880" s="19">
        <v>2636120</v>
      </c>
      <c r="B880" s="22" t="s">
        <v>867</v>
      </c>
      <c r="C880" s="19">
        <v>75070</v>
      </c>
      <c r="D880" s="19" t="s">
        <v>903</v>
      </c>
      <c r="E880" s="19" t="s">
        <v>903</v>
      </c>
      <c r="F880" s="19" t="s">
        <v>903</v>
      </c>
      <c r="G880" s="19" t="s">
        <v>903</v>
      </c>
      <c r="H880" s="19" t="s">
        <v>906</v>
      </c>
      <c r="I880" s="19" t="s">
        <v>903</v>
      </c>
      <c r="J880" s="19" t="s">
        <v>903</v>
      </c>
      <c r="K880" s="19">
        <f>COUNTIF(Table134[[#This Row],[Meets criteria 1a based on the Small Area Income and Poverty Estimates data?]:[Meets criteria 7 based on being in census tract with overall MiEJScreen score at 75th percentile or more?]],"yes")</f>
        <v>0</v>
      </c>
      <c r="L880" s="19">
        <f>IF(J880="yes","90",IF(Table134[[#This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81" spans="1:12" s="20" customFormat="1" ht="27" customHeight="1" x14ac:dyDescent="0.25">
      <c r="A881" s="19">
        <v>2600200</v>
      </c>
      <c r="B881" s="22" t="s">
        <v>868</v>
      </c>
      <c r="C881" s="19" t="s">
        <v>921</v>
      </c>
      <c r="D881" s="19" t="s">
        <v>904</v>
      </c>
      <c r="E881" s="19" t="s">
        <v>907</v>
      </c>
      <c r="F881" s="19" t="s">
        <v>902</v>
      </c>
      <c r="G881" s="19" t="s">
        <v>903</v>
      </c>
      <c r="H881" s="19" t="s">
        <v>903</v>
      </c>
      <c r="I881" s="19" t="s">
        <v>932</v>
      </c>
      <c r="J881" s="19" t="s">
        <v>932</v>
      </c>
      <c r="K881" s="19">
        <f>COUNTIF(Table134[[#This Row],[Meets criteria 1a based on the Small Area Income and Poverty Estimates data?]:[Meets criteria 7 based on being in census tract with overall MiEJScreen score at 75th percentile or more?]],"yes")</f>
        <v>1</v>
      </c>
      <c r="L881" s="19">
        <f>IF(J881="yes","90",IF(Table134[[#This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82" spans="1:12" s="20" customFormat="1" ht="27" customHeight="1" x14ac:dyDescent="0.25">
      <c r="A882" s="19">
        <v>2636240</v>
      </c>
      <c r="B882" s="22" t="s">
        <v>869</v>
      </c>
      <c r="C882" s="19">
        <v>17160</v>
      </c>
      <c r="D882" s="19" t="s">
        <v>902</v>
      </c>
      <c r="E882" s="19" t="s">
        <v>903</v>
      </c>
      <c r="F882" s="19" t="s">
        <v>902</v>
      </c>
      <c r="G882" s="19" t="s">
        <v>903</v>
      </c>
      <c r="H882" s="19" t="s">
        <v>903</v>
      </c>
      <c r="I882" s="19" t="s">
        <v>903</v>
      </c>
      <c r="J882" s="19" t="s">
        <v>903</v>
      </c>
      <c r="K882" s="19">
        <f>COUNTIF(Table134[[#This Row],[Meets criteria 1a based on the Small Area Income and Poverty Estimates data?]:[Meets criteria 7 based on being in census tract with overall MiEJScreen score at 75th percentile or more?]],"yes")</f>
        <v>2</v>
      </c>
      <c r="L882" s="19">
        <f>IF(J882="yes","90",IF(Table134[[#This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83" spans="1:12" s="20" customFormat="1" ht="27" customHeight="1" x14ac:dyDescent="0.25">
      <c r="A883" s="19">
        <v>2636270</v>
      </c>
      <c r="B883" s="24" t="s">
        <v>870</v>
      </c>
      <c r="C883" s="19">
        <v>58110</v>
      </c>
      <c r="D883" s="19" t="s">
        <v>903</v>
      </c>
      <c r="E883" s="19" t="s">
        <v>903</v>
      </c>
      <c r="F883" s="19" t="s">
        <v>903</v>
      </c>
      <c r="G883" s="19" t="s">
        <v>903</v>
      </c>
      <c r="H883" s="19" t="s">
        <v>906</v>
      </c>
      <c r="I883" s="19" t="s">
        <v>902</v>
      </c>
      <c r="J883" s="19" t="s">
        <v>903</v>
      </c>
      <c r="K883" s="19">
        <f>COUNTIF(Table134[[#This Row],[Meets criteria 1a based on the Small Area Income and Poverty Estimates data?]:[Meets criteria 7 based on being in census tract with overall MiEJScreen score at 75th percentile or more?]],"yes")</f>
        <v>1</v>
      </c>
      <c r="L883" s="19">
        <f>IF(J883="yes","90",IF(Table134[[#This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84" spans="1:12" s="20" customFormat="1" ht="27" customHeight="1" x14ac:dyDescent="0.25">
      <c r="A884" s="19">
        <v>2636300</v>
      </c>
      <c r="B884" s="22" t="s">
        <v>871</v>
      </c>
      <c r="C884" s="19">
        <v>61240</v>
      </c>
      <c r="D884" s="19" t="s">
        <v>903</v>
      </c>
      <c r="E884" s="19" t="s">
        <v>903</v>
      </c>
      <c r="F884" s="19" t="s">
        <v>903</v>
      </c>
      <c r="G884" s="19" t="s">
        <v>903</v>
      </c>
      <c r="H884" s="19" t="s">
        <v>906</v>
      </c>
      <c r="I884" s="19" t="s">
        <v>902</v>
      </c>
      <c r="J884" s="19" t="s">
        <v>903</v>
      </c>
      <c r="K884" s="19">
        <f>COUNTIF(Table134[[#This Row],[Meets criteria 1a based on the Small Area Income and Poverty Estimates data?]:[Meets criteria 7 based on being in census tract with overall MiEJScreen score at 75th percentile or more?]],"yes")</f>
        <v>1</v>
      </c>
      <c r="L884" s="19">
        <f>IF(J884="yes","90",IF(Table134[[#This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85" spans="1:12" s="20" customFormat="1" ht="27" customHeight="1" x14ac:dyDescent="0.25">
      <c r="A885" s="19">
        <v>2636330</v>
      </c>
      <c r="B885" s="22" t="s">
        <v>872</v>
      </c>
      <c r="C885" s="19">
        <v>81140</v>
      </c>
      <c r="D885" s="19" t="s">
        <v>903</v>
      </c>
      <c r="E885" s="19" t="s">
        <v>903</v>
      </c>
      <c r="F885" s="19" t="s">
        <v>903</v>
      </c>
      <c r="G885" s="19" t="s">
        <v>903</v>
      </c>
      <c r="H885" s="19" t="s">
        <v>906</v>
      </c>
      <c r="I885" s="19" t="s">
        <v>902</v>
      </c>
      <c r="J885" s="19" t="s">
        <v>903</v>
      </c>
      <c r="K885" s="19">
        <f>COUNTIF(Table134[[#This Row],[Meets criteria 1a based on the Small Area Income and Poverty Estimates data?]:[Meets criteria 7 based on being in census tract with overall MiEJScreen score at 75th percentile or more?]],"yes")</f>
        <v>1</v>
      </c>
      <c r="L885" s="19">
        <f>IF(J885="yes","90",IF(Table134[[#This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86" spans="1:12" s="20" customFormat="1" ht="27" customHeight="1" x14ac:dyDescent="0.25">
      <c r="A886" s="19">
        <v>2636390</v>
      </c>
      <c r="B886" s="22" t="s">
        <v>873</v>
      </c>
      <c r="C886" s="19">
        <v>35040</v>
      </c>
      <c r="D886" s="19" t="s">
        <v>902</v>
      </c>
      <c r="E886" s="19" t="s">
        <v>903</v>
      </c>
      <c r="F886" s="19" t="s">
        <v>902</v>
      </c>
      <c r="G886" s="19" t="s">
        <v>903</v>
      </c>
      <c r="H886" s="19" t="s">
        <v>903</v>
      </c>
      <c r="I886" s="19" t="s">
        <v>903</v>
      </c>
      <c r="J886" s="19" t="s">
        <v>903</v>
      </c>
      <c r="K886" s="19">
        <f>COUNTIF(Table134[[#This Row],[Meets criteria 1a based on the Small Area Income and Poverty Estimates data?]:[Meets criteria 7 based on being in census tract with overall MiEJScreen score at 75th percentile or more?]],"yes")</f>
        <v>2</v>
      </c>
      <c r="L886" s="19">
        <f>IF(J886="yes","90",IF(Table134[[#This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87" spans="1:12" s="20" customFormat="1" ht="27" customHeight="1" x14ac:dyDescent="0.25">
      <c r="A887" s="19">
        <v>2600182</v>
      </c>
      <c r="B887" s="22" t="s">
        <v>874</v>
      </c>
      <c r="C887" s="19">
        <v>30902</v>
      </c>
      <c r="D887" s="19" t="s">
        <v>904</v>
      </c>
      <c r="E887" s="19" t="s">
        <v>903</v>
      </c>
      <c r="F887" s="19" t="s">
        <v>903</v>
      </c>
      <c r="G887" s="19" t="s">
        <v>903</v>
      </c>
      <c r="H887" s="19" t="s">
        <v>906</v>
      </c>
      <c r="I887" s="19" t="s">
        <v>932</v>
      </c>
      <c r="J887" s="19" t="s">
        <v>932</v>
      </c>
      <c r="K887" s="19">
        <f>COUNTIF(Table134[[#This Row],[Meets criteria 1a based on the Small Area Income and Poverty Estimates data?]:[Meets criteria 7 based on being in census tract with overall MiEJScreen score at 75th percentile or more?]],"yes")</f>
        <v>0</v>
      </c>
      <c r="L887" s="19">
        <f>IF(J887="yes","90",IF(Table134[[#This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88" spans="1:12" s="20" customFormat="1" ht="27" customHeight="1" x14ac:dyDescent="0.25">
      <c r="A888" s="19">
        <v>2600185</v>
      </c>
      <c r="B888" s="22" t="s">
        <v>875</v>
      </c>
      <c r="C888" s="19">
        <v>41917</v>
      </c>
      <c r="D888" s="19" t="s">
        <v>904</v>
      </c>
      <c r="E888" s="19" t="s">
        <v>903</v>
      </c>
      <c r="F888" s="19" t="s">
        <v>903</v>
      </c>
      <c r="G888" s="19" t="s">
        <v>903</v>
      </c>
      <c r="H888" s="19" t="s">
        <v>906</v>
      </c>
      <c r="I888" s="19" t="s">
        <v>932</v>
      </c>
      <c r="J888" s="19" t="s">
        <v>932</v>
      </c>
      <c r="K888" s="19">
        <f>COUNTIF(Table134[[#This Row],[Meets criteria 1a based on the Small Area Income and Poverty Estimates data?]:[Meets criteria 7 based on being in census tract with overall MiEJScreen score at 75th percentile or more?]],"yes")</f>
        <v>0</v>
      </c>
      <c r="L888" s="19">
        <f>IF(J888="yes","90",IF(Table134[[#This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89" spans="1:12" s="20" customFormat="1" ht="27" customHeight="1" x14ac:dyDescent="0.25">
      <c r="A889" s="19">
        <v>2636420</v>
      </c>
      <c r="B889" s="22" t="s">
        <v>876</v>
      </c>
      <c r="C889" s="19">
        <v>33230</v>
      </c>
      <c r="D889" s="19" t="s">
        <v>903</v>
      </c>
      <c r="E889" s="19" t="s">
        <v>903</v>
      </c>
      <c r="F889" s="19" t="s">
        <v>903</v>
      </c>
      <c r="G889" s="19" t="s">
        <v>903</v>
      </c>
      <c r="H889" s="19" t="s">
        <v>906</v>
      </c>
      <c r="I889" s="19" t="s">
        <v>903</v>
      </c>
      <c r="J889" s="19" t="s">
        <v>903</v>
      </c>
      <c r="K889" s="19">
        <f>COUNTIF(Table134[[#This Row],[Meets criteria 1a based on the Small Area Income and Poverty Estimates data?]:[Meets criteria 7 based on being in census tract with overall MiEJScreen score at 75th percentile or more?]],"yes")</f>
        <v>0</v>
      </c>
      <c r="L889" s="19">
        <f>IF(J889="yes","90",IF(Table134[[#This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90" spans="1:12" s="20" customFormat="1" ht="27" customHeight="1" x14ac:dyDescent="0.25">
      <c r="A890" s="19">
        <v>2600203</v>
      </c>
      <c r="B890" s="22" t="s">
        <v>877</v>
      </c>
      <c r="C890" s="19">
        <v>33909</v>
      </c>
      <c r="D890" s="19" t="s">
        <v>904</v>
      </c>
      <c r="E890" s="19" t="s">
        <v>903</v>
      </c>
      <c r="F890" s="19" t="s">
        <v>903</v>
      </c>
      <c r="G890" s="19" t="s">
        <v>903</v>
      </c>
      <c r="H890" s="19" t="s">
        <v>906</v>
      </c>
      <c r="I890" s="19" t="s">
        <v>932</v>
      </c>
      <c r="J890" s="19" t="s">
        <v>932</v>
      </c>
      <c r="K890" s="19">
        <f>COUNTIF(Table134[[#This Row],[Meets criteria 1a based on the Small Area Income and Poverty Estimates data?]:[Meets criteria 7 based on being in census tract with overall MiEJScreen score at 75th percentile or more?]],"yes")</f>
        <v>0</v>
      </c>
      <c r="L890" s="19">
        <f>IF(J890="yes","90",IF(Table134[[#This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91" spans="1:12" s="20" customFormat="1" ht="27" customHeight="1" x14ac:dyDescent="0.25">
      <c r="A891" s="19">
        <v>2600020</v>
      </c>
      <c r="B891" s="22" t="s">
        <v>878</v>
      </c>
      <c r="C891" s="19">
        <v>56901</v>
      </c>
      <c r="D891" s="19" t="s">
        <v>904</v>
      </c>
      <c r="E891" s="19" t="s">
        <v>903</v>
      </c>
      <c r="F891" s="19" t="s">
        <v>903</v>
      </c>
      <c r="G891" s="19" t="s">
        <v>903</v>
      </c>
      <c r="H891" s="19" t="s">
        <v>906</v>
      </c>
      <c r="I891" s="19" t="s">
        <v>932</v>
      </c>
      <c r="J891" s="19" t="s">
        <v>932</v>
      </c>
      <c r="K891" s="19">
        <f>COUNTIF(Table134[[#This Row],[Meets criteria 1a based on the Small Area Income and Poverty Estimates data?]:[Meets criteria 7 based on being in census tract with overall MiEJScreen score at 75th percentile or more?]],"yes")</f>
        <v>0</v>
      </c>
      <c r="L891" s="19">
        <f>IF(J891="yes","90",IF(Table134[[#This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92" spans="1:12" s="20" customFormat="1" ht="27" customHeight="1" x14ac:dyDescent="0.25">
      <c r="A892" s="19">
        <v>2636480</v>
      </c>
      <c r="B892" s="22" t="s">
        <v>879</v>
      </c>
      <c r="C892" s="19">
        <v>16100</v>
      </c>
      <c r="D892" s="19" t="s">
        <v>902</v>
      </c>
      <c r="E892" s="19" t="s">
        <v>903</v>
      </c>
      <c r="F892" s="19" t="s">
        <v>902</v>
      </c>
      <c r="G892" s="19" t="s">
        <v>903</v>
      </c>
      <c r="H892" s="19" t="s">
        <v>903</v>
      </c>
      <c r="I892" s="19" t="s">
        <v>903</v>
      </c>
      <c r="J892" s="19" t="s">
        <v>903</v>
      </c>
      <c r="K892" s="19">
        <f>COUNTIF(Table134[[#This Row],[Meets criteria 1a based on the Small Area Income and Poverty Estimates data?]:[Meets criteria 7 based on being in census tract with overall MiEJScreen score at 75th percentile or more?]],"yes")</f>
        <v>2</v>
      </c>
      <c r="L892" s="19">
        <f>IF(J892="yes","90",IF(Table134[[#This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893" spans="1:12" s="20" customFormat="1" ht="27" customHeight="1" x14ac:dyDescent="0.25">
      <c r="A893" s="19">
        <v>2636485</v>
      </c>
      <c r="B893" s="22" t="s">
        <v>880</v>
      </c>
      <c r="C893" s="19">
        <v>82365</v>
      </c>
      <c r="D893" s="19" t="s">
        <v>903</v>
      </c>
      <c r="E893" s="19" t="s">
        <v>902</v>
      </c>
      <c r="F893" s="19" t="s">
        <v>903</v>
      </c>
      <c r="G893" s="19" t="s">
        <v>903</v>
      </c>
      <c r="H893" s="19" t="s">
        <v>906</v>
      </c>
      <c r="I893" s="19" t="s">
        <v>902</v>
      </c>
      <c r="J893" s="19" t="s">
        <v>902</v>
      </c>
      <c r="K893" s="19">
        <f>COUNTIF(Table134[[#This Row],[Meets criteria 1a based on the Small Area Income and Poverty Estimates data?]:[Meets criteria 7 based on being in census tract with overall MiEJScreen score at 75th percentile or more?]],"yes")</f>
        <v>3</v>
      </c>
      <c r="L893" s="19" t="str">
        <f>IF(J893="yes","90",IF(Table134[[#This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94" spans="1:12" s="20" customFormat="1" ht="27" customHeight="1" x14ac:dyDescent="0.25">
      <c r="A894" s="19">
        <v>2600076</v>
      </c>
      <c r="B894" s="22" t="s">
        <v>881</v>
      </c>
      <c r="C894" s="19">
        <v>25902</v>
      </c>
      <c r="D894" s="19" t="s">
        <v>904</v>
      </c>
      <c r="E894" s="19" t="s">
        <v>903</v>
      </c>
      <c r="F894" s="19" t="s">
        <v>903</v>
      </c>
      <c r="G894" s="19" t="s">
        <v>903</v>
      </c>
      <c r="H894" s="19" t="s">
        <v>906</v>
      </c>
      <c r="I894" s="19" t="s">
        <v>932</v>
      </c>
      <c r="J894" s="19" t="s">
        <v>932</v>
      </c>
      <c r="K894" s="19">
        <f>COUNTIF(Table134[[#This Row],[Meets criteria 1a based on the Small Area Income and Poverty Estimates data?]:[Meets criteria 7 based on being in census tract with overall MiEJScreen score at 75th percentile or more?]],"yes")</f>
        <v>0</v>
      </c>
      <c r="L894" s="19">
        <f>IF(J894="yes","90",IF(Table134[[#This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95" spans="1:12" s="20" customFormat="1" ht="27" customHeight="1" x14ac:dyDescent="0.25">
      <c r="A895" s="19">
        <v>2600078</v>
      </c>
      <c r="B895" s="22" t="s">
        <v>882</v>
      </c>
      <c r="C895" s="19">
        <v>28901</v>
      </c>
      <c r="D895" s="19" t="s">
        <v>904</v>
      </c>
      <c r="E895" s="19" t="s">
        <v>903</v>
      </c>
      <c r="F895" s="19" t="s">
        <v>902</v>
      </c>
      <c r="G895" s="19" t="s">
        <v>903</v>
      </c>
      <c r="H895" s="19" t="s">
        <v>903</v>
      </c>
      <c r="I895" s="19" t="s">
        <v>932</v>
      </c>
      <c r="J895" s="19" t="s">
        <v>932</v>
      </c>
      <c r="K895" s="19">
        <f>COUNTIF(Table134[[#This Row],[Meets criteria 1a based on the Small Area Income and Poverty Estimates data?]:[Meets criteria 7 based on being in census tract with overall MiEJScreen score at 75th percentile or more?]],"yes")</f>
        <v>1</v>
      </c>
      <c r="L895" s="19">
        <f>IF(J895="yes","90",IF(Table134[[#This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75</v>
      </c>
    </row>
    <row r="896" spans="1:12" s="20" customFormat="1" ht="27" customHeight="1" x14ac:dyDescent="0.25">
      <c r="A896" s="19">
        <v>2601006</v>
      </c>
      <c r="B896" s="22" t="s">
        <v>883</v>
      </c>
      <c r="C896" s="19" t="s">
        <v>921</v>
      </c>
      <c r="D896" s="19" t="s">
        <v>904</v>
      </c>
      <c r="E896" s="19" t="s">
        <v>907</v>
      </c>
      <c r="F896" s="19" t="s">
        <v>903</v>
      </c>
      <c r="G896" s="19" t="s">
        <v>903</v>
      </c>
      <c r="H896" s="19" t="s">
        <v>906</v>
      </c>
      <c r="I896" s="19" t="s">
        <v>932</v>
      </c>
      <c r="J896" s="19" t="s">
        <v>932</v>
      </c>
      <c r="K896" s="19">
        <f>COUNTIF(Table134[[#This Row],[Meets criteria 1a based on the Small Area Income and Poverty Estimates data?]:[Meets criteria 7 based on being in census tract with overall MiEJScreen score at 75th percentile or more?]],"yes")</f>
        <v>0</v>
      </c>
      <c r="L896" s="19">
        <f>IF(J896="yes","90",IF(Table134[[#This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897" spans="1:12" s="20" customFormat="1" ht="27" customHeight="1" x14ac:dyDescent="0.25">
      <c r="A897" s="19">
        <v>2636540</v>
      </c>
      <c r="B897" s="24" t="s">
        <v>884</v>
      </c>
      <c r="C897" s="19">
        <v>82170</v>
      </c>
      <c r="D897" s="19" t="s">
        <v>902</v>
      </c>
      <c r="E897" s="19" t="s">
        <v>902</v>
      </c>
      <c r="F897" s="19" t="s">
        <v>903</v>
      </c>
      <c r="G897" s="19" t="s">
        <v>903</v>
      </c>
      <c r="H897" s="19" t="s">
        <v>906</v>
      </c>
      <c r="I897" s="19" t="s">
        <v>902</v>
      </c>
      <c r="J897" s="19" t="s">
        <v>902</v>
      </c>
      <c r="K897" s="19">
        <f>COUNTIF(Table134[[#This Row],[Meets criteria 1a based on the Small Area Income and Poverty Estimates data?]:[Meets criteria 7 based on being in census tract with overall MiEJScreen score at 75th percentile or more?]],"yes")</f>
        <v>4</v>
      </c>
      <c r="L897" s="19" t="str">
        <f>IF(J897="yes","90",IF(Table134[[#This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98" spans="1:12" s="20" customFormat="1" ht="27" customHeight="1" x14ac:dyDescent="0.25">
      <c r="A898" s="19">
        <v>2636570</v>
      </c>
      <c r="B898" s="22" t="s">
        <v>885</v>
      </c>
      <c r="C898" s="19">
        <v>41026</v>
      </c>
      <c r="D898" s="19" t="s">
        <v>903</v>
      </c>
      <c r="E898" s="19" t="s">
        <v>902</v>
      </c>
      <c r="F898" s="19" t="s">
        <v>903</v>
      </c>
      <c r="G898" s="19" t="s">
        <v>903</v>
      </c>
      <c r="H898" s="19" t="s">
        <v>906</v>
      </c>
      <c r="I898" s="19" t="s">
        <v>903</v>
      </c>
      <c r="J898" s="19" t="s">
        <v>902</v>
      </c>
      <c r="K898" s="19">
        <f>COUNTIF(Table134[[#This Row],[Meets criteria 1a based on the Small Area Income and Poverty Estimates data?]:[Meets criteria 7 based on being in census tract with overall MiEJScreen score at 75th percentile or more?]],"yes")</f>
        <v>2</v>
      </c>
      <c r="L898" s="19" t="str">
        <f>IF(J898="yes","90",IF(Table134[[#This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899" spans="1:12" s="20" customFormat="1" ht="27" customHeight="1" x14ac:dyDescent="0.25">
      <c r="A899" s="26">
        <v>2636600</v>
      </c>
      <c r="B899" s="22" t="s">
        <v>886</v>
      </c>
      <c r="C899" s="19">
        <v>74130</v>
      </c>
      <c r="D899" s="19" t="s">
        <v>903</v>
      </c>
      <c r="E899" s="19" t="s">
        <v>903</v>
      </c>
      <c r="F899" s="19" t="s">
        <v>902</v>
      </c>
      <c r="G899" s="19" t="s">
        <v>903</v>
      </c>
      <c r="H899" s="19" t="s">
        <v>903</v>
      </c>
      <c r="I899" s="19" t="s">
        <v>902</v>
      </c>
      <c r="J899" s="19" t="s">
        <v>903</v>
      </c>
      <c r="K899" s="19">
        <f>COUNTIF(Table134[[#This Row],[Meets criteria 1a based on the Small Area Income and Poverty Estimates data?]:[Meets criteria 7 based on being in census tract with overall MiEJScreen score at 75th percentile or more?]],"yes")</f>
        <v>2</v>
      </c>
      <c r="L899" s="19">
        <f>IF(J899="yes","90",IF(Table134[[#This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900" spans="1:12" s="20" customFormat="1" ht="27" customHeight="1" x14ac:dyDescent="0.25">
      <c r="A900" s="19">
        <v>2600955</v>
      </c>
      <c r="B900" s="22" t="s">
        <v>887</v>
      </c>
      <c r="C900" s="19">
        <v>39906</v>
      </c>
      <c r="D900" s="19" t="s">
        <v>904</v>
      </c>
      <c r="E900" s="19" t="s">
        <v>903</v>
      </c>
      <c r="F900" s="19" t="s">
        <v>903</v>
      </c>
      <c r="G900" s="19" t="s">
        <v>903</v>
      </c>
      <c r="H900" s="19" t="s">
        <v>906</v>
      </c>
      <c r="I900" s="19" t="s">
        <v>932</v>
      </c>
      <c r="J900" s="19" t="s">
        <v>932</v>
      </c>
      <c r="K900" s="19">
        <f>COUNTIF(Table134[[#This Row],[Meets criteria 1a based on the Small Area Income and Poverty Estimates data?]:[Meets criteria 7 based on being in census tract with overall MiEJScreen score at 75th percentile or more?]],"yes")</f>
        <v>0</v>
      </c>
      <c r="L900" s="19">
        <f>IF(J900="yes","90",IF(Table134[[#This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70</v>
      </c>
    </row>
    <row r="901" spans="1:12" s="20" customFormat="1" ht="27" customHeight="1" x14ac:dyDescent="0.25">
      <c r="A901" s="19">
        <v>2636630</v>
      </c>
      <c r="B901" s="22" t="s">
        <v>888</v>
      </c>
      <c r="C901" s="19">
        <v>81020</v>
      </c>
      <c r="D901" s="19" t="s">
        <v>902</v>
      </c>
      <c r="E901" s="19" t="s">
        <v>903</v>
      </c>
      <c r="F901" s="19" t="s">
        <v>903</v>
      </c>
      <c r="G901" s="19" t="s">
        <v>903</v>
      </c>
      <c r="H901" s="19" t="s">
        <v>903</v>
      </c>
      <c r="I901" s="19" t="s">
        <v>902</v>
      </c>
      <c r="J901" s="19" t="s">
        <v>902</v>
      </c>
      <c r="K901" s="19">
        <f>COUNTIF(Table134[[#This Row],[Meets criteria 1a based on the Small Area Income and Poverty Estimates data?]:[Meets criteria 7 based on being in census tract with overall MiEJScreen score at 75th percentile or more?]],"yes")</f>
        <v>3</v>
      </c>
      <c r="L901" s="19" t="str">
        <f>IF(J901="yes","90",IF(Table134[[#This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90</v>
      </c>
    </row>
    <row r="902" spans="1:12" s="20" customFormat="1" ht="27" customHeight="1" x14ac:dyDescent="0.25">
      <c r="A902" s="19">
        <v>2636660</v>
      </c>
      <c r="B902" s="22" t="s">
        <v>889</v>
      </c>
      <c r="C902" s="19">
        <v>70350</v>
      </c>
      <c r="D902" s="19" t="s">
        <v>903</v>
      </c>
      <c r="E902" s="19" t="s">
        <v>902</v>
      </c>
      <c r="F902" s="19" t="s">
        <v>903</v>
      </c>
      <c r="G902" s="19" t="s">
        <v>903</v>
      </c>
      <c r="H902" s="19" t="s">
        <v>906</v>
      </c>
      <c r="I902" s="19" t="s">
        <v>902</v>
      </c>
      <c r="J902" s="19" t="s">
        <v>903</v>
      </c>
      <c r="K902" s="19">
        <f>COUNTIF(Table134[[#This Row],[Meets criteria 1a based on the Small Area Income and Poverty Estimates data?]:[Meets criteria 7 based on being in census tract with overall MiEJScreen score at 75th percentile or more?]],"yes")</f>
        <v>2</v>
      </c>
      <c r="L902" s="19">
        <f>IF(J902="yes","90",IF(Table134[[#This Row],[Criteria met out of those listed in this resource table*?]]=0,70,(70+COUNTIF(Table134[[#This Row],[Meets criteria 1a based on the Small Area Income and Poverty Estimates data?]:[Meets criteria 6 based on current nonattainment or maintenance area for National Ambient Air Quality Standards?]],"yes")*5)))</f>
        <v>80</v>
      </c>
    </row>
    <row r="905" spans="1:12" x14ac:dyDescent="0.25">
      <c r="A905" s="35" t="s">
        <v>893</v>
      </c>
    </row>
    <row r="906" spans="1:12" ht="30.75" customHeight="1" x14ac:dyDescent="0.25">
      <c r="A906" s="36" t="s">
        <v>936</v>
      </c>
      <c r="B906" s="36"/>
      <c r="C906" s="36"/>
      <c r="D906" s="36"/>
    </row>
    <row r="907" spans="1:12" ht="47.25" customHeight="1" x14ac:dyDescent="0.25">
      <c r="A907" s="36" t="s">
        <v>944</v>
      </c>
      <c r="B907" s="36"/>
      <c r="C907" s="36"/>
      <c r="D907" s="36"/>
    </row>
    <row r="909" spans="1:12" ht="76.5" customHeight="1" x14ac:dyDescent="0.25">
      <c r="A909" s="36" t="s">
        <v>908</v>
      </c>
      <c r="B909" s="36"/>
      <c r="C909" s="36"/>
      <c r="D909" s="36"/>
    </row>
    <row r="910" spans="1:12" x14ac:dyDescent="0.25">
      <c r="A910" s="18"/>
    </row>
    <row r="911" spans="1:12" x14ac:dyDescent="0.25">
      <c r="A911" s="18"/>
      <c r="B911" s="3"/>
      <c r="C911" s="3"/>
    </row>
    <row r="912" spans="1:12" x14ac:dyDescent="0.25">
      <c r="B912" s="3"/>
      <c r="C912" s="3"/>
    </row>
    <row r="913" spans="2:3" x14ac:dyDescent="0.25">
      <c r="B913" s="3"/>
      <c r="C913" s="3"/>
    </row>
    <row r="914" spans="2:3" x14ac:dyDescent="0.25">
      <c r="B914" s="3"/>
      <c r="C914" s="3"/>
    </row>
    <row r="915" spans="2:3" x14ac:dyDescent="0.25">
      <c r="B915" s="3"/>
      <c r="C915" s="3"/>
    </row>
    <row r="916" spans="2:3" x14ac:dyDescent="0.25">
      <c r="B916" s="3"/>
      <c r="C916" s="3"/>
    </row>
    <row r="917" spans="2:3" x14ac:dyDescent="0.25">
      <c r="B917" s="3"/>
      <c r="C917" s="3"/>
    </row>
    <row r="918" spans="2:3" x14ac:dyDescent="0.25">
      <c r="B918" s="3"/>
      <c r="C918" s="3"/>
    </row>
    <row r="919" spans="2:3" x14ac:dyDescent="0.25">
      <c r="B919" s="3"/>
      <c r="C919" s="3"/>
    </row>
    <row r="920" spans="2:3" x14ac:dyDescent="0.25">
      <c r="B920" s="2"/>
      <c r="C920" s="3"/>
    </row>
  </sheetData>
  <mergeCells count="3">
    <mergeCell ref="A906:D906"/>
    <mergeCell ref="A907:D907"/>
    <mergeCell ref="A909:D909"/>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K 3 G 3 W G w i V q y l A A A A 9 g A A A B I A H A B D b 2 5 m a W c v U G F j a 2 F n Z S 5 4 b W w g o h g A K K A U A A A A A A A A A A A A A A A A A A A A A A A A A A A A h Y 9 B D o I w F E S v Q r q n L T V R Q z 5 l 4 V Y S E 6 J x S 2 q F R v g Y W i x 3 c + G R v I I Y R d 2 5 n J k 3 y c z 9 e o N 0 a O r g o j t r W k x I R D k J N K r 2 Y L B M S O + O 4 Z K k E j a F O h W l D k Y Y b T x Y k 5 D K u X P M m P e e + h l t u 5 I J z i O 2 z 9 a 5 q n R T h A a t K 1 B p 8 m k d / r e I h N 1 r j B Q 0 E n M q x I J y Y J M J m c E v I M a 9 z / T H h F V f u 7 7 T U m O 4 z Y F N E t j 7 g 3 w A U E s D B B Q A A g A I A C t x 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r c b d Y K I p H u A 4 A A A A R A A A A E w A c A E Z v c m 1 1 b G F z L 1 N l Y 3 R p b 2 4 x L m 0 g o h g A K K A U A A A A A A A A A A A A A A A A A A A A A A A A A A A A K 0 5 N L s n M z 1 M I h t C G 1 g B Q S w E C L Q A U A A I A C A A r c b d Y b C J W r K U A A A D 2 A A A A E g A A A A A A A A A A A A A A A A A A A A A A Q 2 9 u Z m l n L 1 B h Y 2 t h Z 2 U u e G 1 s U E s B A i 0 A F A A C A A g A K 3 G 3 W A / K 6 a u k A A A A 6 Q A A A B M A A A A A A A A A A A A A A A A A 8 Q A A A F t D b 2 5 0 Z W 5 0 X 1 R 5 c G V z X S 5 4 b W x Q S w E C L Q A U A A I A C A A r c b d 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I 8 5 G I h D 6 U E e R / 4 4 f h 4 U X Q A A A A A A C A A A A A A A D Z g A A w A A A A B A A A A B L 7 v z + L D o G Q H t n z n d K C X 7 W A A A A A A S A A A C g A A A A E A A A A H G 6 l e Z S n I J 6 s + v V g H 8 Y V p R Q A A A A I H 9 u R o W 2 q N P Z n D o S v W D m S 5 7 O X 6 r 8 u N 1 + C L 7 X u G a 3 p Z U M 0 Z 5 x K A / 2 8 6 + g 1 + e V H i f M 4 O b s n g t F G 0 8 w R g A k p K L u 7 R C X u G B 1 W B B D 4 X x U B 7 S Q A H k U A A A A 0 1 r / T W R s 9 1 W 0 P 3 V C R b X b I U Q w 4 h U = < / D a t a M a s h u p > 
</file>

<file path=customXml/itemProps1.xml><?xml version="1.0" encoding="utf-8"?>
<ds:datastoreItem xmlns:ds="http://schemas.openxmlformats.org/officeDocument/2006/customXml" ds:itemID="{026C8D58-D418-4202-8FEF-5A639FD0D2A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Supporting info for table</vt:lpstr>
      <vt:lpstr>Main criteria resource table</vt:lpstr>
      <vt:lpstr>'Supporting info for table'!Print_Area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Keisha (EGLE)</dc:creator>
  <cp:lastModifiedBy>Williams, Keisha (EGLE)</cp:lastModifiedBy>
  <cp:lastPrinted>2024-05-23T20:18:21Z</cp:lastPrinted>
  <dcterms:created xsi:type="dcterms:W3CDTF">2024-05-20T21:53:48Z</dcterms:created>
  <dcterms:modified xsi:type="dcterms:W3CDTF">2024-05-24T20:29:31Z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2024-05-20T22:37:04Z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b99a07e8-dd55-40cb-929c-a062280c7996</vt:lpwstr>
  </property>
  <property fmtid="{D5CDD505-2E9C-101B-9397-08002B2CF9AE}" pid="8" name="MSIP_Label_3a2fed65-62e7-46ea-af74-187e0c17143a_ContentBits">
    <vt:lpwstr>0</vt:lpwstr>
  </property>
</Properties>
</file>